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  <definedName name="_xlnm._FilterDatabase" localSheetId="0" hidden="1">'Лист1'!$A$4:$CX$25</definedName>
  </definedNames>
  <calcPr fullCalcOnLoad="1"/>
</workbook>
</file>

<file path=xl/sharedStrings.xml><?xml version="1.0" encoding="utf-8"?>
<sst xmlns="http://schemas.openxmlformats.org/spreadsheetml/2006/main" count="751" uniqueCount="319">
  <si>
    <t>Вид проверки (плановая, внеплановая)</t>
  </si>
  <si>
    <t>Основание внеплановой проверки</t>
  </si>
  <si>
    <t>Принятые меры</t>
  </si>
  <si>
    <t>Адрес ЮЛ или ИП</t>
  </si>
  <si>
    <t>Наименование проверяемого ЮЛ или ИП</t>
  </si>
  <si>
    <t>Предписание (выдано,       не выдано)</t>
  </si>
  <si>
    <t>протокол</t>
  </si>
  <si>
    <t>Город/район нахождения ЮЛ или ИП</t>
  </si>
  <si>
    <t>Вид проверки</t>
  </si>
  <si>
    <t>Предписаний</t>
  </si>
  <si>
    <t>Протоколов</t>
  </si>
  <si>
    <t>плановая</t>
  </si>
  <si>
    <t>внеплановая</t>
  </si>
  <si>
    <t>Итого</t>
  </si>
  <si>
    <t>выдано</t>
  </si>
  <si>
    <t>Проверки с</t>
  </si>
  <si>
    <t>по</t>
  </si>
  <si>
    <t>Плановая</t>
  </si>
  <si>
    <t>Внеплановая</t>
  </si>
  <si>
    <t>не выдано</t>
  </si>
  <si>
    <t>г.Бузулук</t>
  </si>
  <si>
    <t>Курманаевский район</t>
  </si>
  <si>
    <t xml:space="preserve">не выдано </t>
  </si>
  <si>
    <t>истечение срока исполнения выданного предписания</t>
  </si>
  <si>
    <t>Грачевский район</t>
  </si>
  <si>
    <t>г. Гай</t>
  </si>
  <si>
    <t>проверка предписания</t>
  </si>
  <si>
    <t xml:space="preserve">обращение о нарушении прав потребителей </t>
  </si>
  <si>
    <t>Новоорский район</t>
  </si>
  <si>
    <t>жалоба</t>
  </si>
  <si>
    <t>Адамовский район</t>
  </si>
  <si>
    <t>предписание</t>
  </si>
  <si>
    <t>обращение граждан</t>
  </si>
  <si>
    <t>в работе</t>
  </si>
  <si>
    <t>г. Орск</t>
  </si>
  <si>
    <t>г. Оренбург</t>
  </si>
  <si>
    <t>Саракташский район</t>
  </si>
  <si>
    <t xml:space="preserve">внеплановая </t>
  </si>
  <si>
    <t>Беляевский район</t>
  </si>
  <si>
    <t>по выполнению предписания</t>
  </si>
  <si>
    <t>поручение Павительства РФ</t>
  </si>
  <si>
    <t>Пономаревский район</t>
  </si>
  <si>
    <t>по приказу РПН</t>
  </si>
  <si>
    <t>г. Абдулино</t>
  </si>
  <si>
    <t>г. Кувандык</t>
  </si>
  <si>
    <t>МАДОУ "Детский сад №17 "Ласточка" общеразвивающего вида с приорететным осуществлением позновательно-речевого развития детей"</t>
  </si>
  <si>
    <t>г.Гай, ул.Молодежная, 73а</t>
  </si>
  <si>
    <t>план плановых проверок на 2013 год</t>
  </si>
  <si>
    <t>МУП ОРТ</t>
  </si>
  <si>
    <t>г.Гай, ул.Ленина, 6</t>
  </si>
  <si>
    <t xml:space="preserve">контроль за выполнением предписания </t>
  </si>
  <si>
    <t>ТСЖ "Витязь"</t>
  </si>
  <si>
    <t>г.Гай, ул.Орская, 117-9</t>
  </si>
  <si>
    <t>МБДОУ "Детский сад №20 "Дюймовочка"</t>
  </si>
  <si>
    <t>г.Гай, ул.Челябинская, 124б</t>
  </si>
  <si>
    <t>г.Медногорск</t>
  </si>
  <si>
    <t>ЛОУ Санаторий "Гай"</t>
  </si>
  <si>
    <t>г.Гай, ул.Советская, 11а (ДО "Кураганка" - г.Медногорск, п. Блявтамак)</t>
  </si>
  <si>
    <t>ООО "Транспортная компания"</t>
  </si>
  <si>
    <t>г.Медногорск, ул. Кирова, 2а</t>
  </si>
  <si>
    <t>ИП Князева В.А.</t>
  </si>
  <si>
    <t>г.Медногорск, ул.Горняков,8-8</t>
  </si>
  <si>
    <t xml:space="preserve">Приказ Роспотребнадзора, поручение Правительства РФ </t>
  </si>
  <si>
    <t>ИП Леонова А.В.</t>
  </si>
  <si>
    <t>пр. Дзержинского, 4А</t>
  </si>
  <si>
    <t>ИП Багданова Т.Н.</t>
  </si>
  <si>
    <t xml:space="preserve">пр.Дзержинского, 26 </t>
  </si>
  <si>
    <t>с. Нежинка</t>
  </si>
  <si>
    <t>ИП Абишев С.С.</t>
  </si>
  <si>
    <t>ул.Терешковой, д.10 (площадь автовокзала)</t>
  </si>
  <si>
    <t>ИП Семенченко Г.А.</t>
  </si>
  <si>
    <t xml:space="preserve">ул. 8 Марта 40/ ул. Володарского 22 </t>
  </si>
  <si>
    <t>ИП Заруднев С.Е.</t>
  </si>
  <si>
    <t xml:space="preserve">ул. 8 марта, 40 </t>
  </si>
  <si>
    <t>ИП Сукурова Л.К.</t>
  </si>
  <si>
    <t xml:space="preserve">ул.Терешковой 10, офис 3 </t>
  </si>
  <si>
    <t>г. Москва</t>
  </si>
  <si>
    <t>ОАО "Вымпелком"</t>
  </si>
  <si>
    <t>проезд Знаменских, д. 9А</t>
  </si>
  <si>
    <t>г. Санкт-Петербург</t>
  </si>
  <si>
    <t>ООО "Лента"</t>
  </si>
  <si>
    <t>Шарлыкское шоссе , 1/2</t>
  </si>
  <si>
    <t>ООО "Лайф-Стайл"</t>
  </si>
  <si>
    <t>ул. Степана Разина, д.81</t>
  </si>
  <si>
    <t>ООО "Домашний стоматолог"</t>
  </si>
  <si>
    <t>ул. 70-летия ВЛКСМ, д.20</t>
  </si>
  <si>
    <t>ИП Шубин Д.В.</t>
  </si>
  <si>
    <t>ул. Мусы Джалиля, д. 6</t>
  </si>
  <si>
    <t>461040 Оренбургская область г.Бузулук 2 микрорайон д.3</t>
  </si>
  <si>
    <t>приказ (распоряжение) руководителя Роспотребнадзора</t>
  </si>
  <si>
    <t xml:space="preserve">Индивидуальный предприниматель Зарезина Рамзия Сагитовна </t>
  </si>
  <si>
    <t>461040 Оренбурсгкая область, г. Бузулук, ул. Дачная, д. 103</t>
  </si>
  <si>
    <t xml:space="preserve">Индивидуальный предприниматель Григорян Ара Артушович </t>
  </si>
  <si>
    <t>461800 Оренбургская область, с. Грачевка, ул. Советская, д. 78</t>
  </si>
  <si>
    <t xml:space="preserve">ИП Осминина Ольга Викторовна </t>
  </si>
  <si>
    <t>461040 Оренбургская область, г. Бузулук, ул. Октябрьская, д. 29/1</t>
  </si>
  <si>
    <t xml:space="preserve">Индивидуальный предприниматель Пикалов Алексей Александрович, </t>
  </si>
  <si>
    <t>460000 г.Оренбург, ул. Кима, д.6, кв.13</t>
  </si>
  <si>
    <t>обращение граждан, ЮЛ, ИП: нарушение прав потребителей</t>
  </si>
  <si>
    <t xml:space="preserve">Государственное бюджетное учреждение здравоохранения «Оренбургский областной клинический диспансер»  </t>
  </si>
  <si>
    <t>460000 г. Оренбург, ул. Инструментальная, д. 2.</t>
  </si>
  <si>
    <t xml:space="preserve">Муниципальное автономное дошкольное образовательное учреждение «Курманаевский детский сад №1 «Теремок» общеразвивающего вида с приоритетным осуществлением художественно-эстетического развития воспитанников» с. Курманаевка Курманаевского района 
</t>
  </si>
  <si>
    <t>461060, Оренбургская область, Курманаевский район, с. Курманаевка,  ул.Орская д.2а</t>
  </si>
  <si>
    <t xml:space="preserve">Потребительское общество "Курманаевское" </t>
  </si>
  <si>
    <t>461060 Оренбургская область, Курманаевский район, с. Курманаевка, пл. Ленина 7</t>
  </si>
  <si>
    <t>г. Оренбург, ул. Ленинская, д.10</t>
  </si>
  <si>
    <t>Общество с ограниченной ответственностью "Управляющая компания жилищным фондом "Южная"</t>
  </si>
  <si>
    <t>г. Оренбург, ул. Плеханова, 2А</t>
  </si>
  <si>
    <t>выполнение ранее выданного предписания</t>
  </si>
  <si>
    <t>г. Оренбург, ул. Постникова, 11</t>
  </si>
  <si>
    <t xml:space="preserve">Государственное бюджетное учреждение здравоохранения "Оренбургский областной врачебно-физкультурный диспансер" </t>
  </si>
  <si>
    <t>г. Оренбург, ул. Туркестанская, 45</t>
  </si>
  <si>
    <t>Индивидуальный предприниматель Колбинцева Ирина Георгиевна</t>
  </si>
  <si>
    <t>Общество с ограниченной ответственностью "ВИТА ПЛЮС"</t>
  </si>
  <si>
    <t>г. Оренбург, ул. Беляевская, 6</t>
  </si>
  <si>
    <t>г. Оренбург, ул. Кима, 8</t>
  </si>
  <si>
    <t>Общество с ограниченной ответсвенностью "Управляющая компания жилищным фондом "Центральная"</t>
  </si>
  <si>
    <t>г. Оренбург, ул. Чкалова, 16/2</t>
  </si>
  <si>
    <t xml:space="preserve">муниципальное бюджетное дошкольное образовательное учреждение "Детский сад № 78" </t>
  </si>
  <si>
    <t>ул. Шевченко, д. 16, Оренбург</t>
  </si>
  <si>
    <t>муниципальное бюджетное дошкольное образовательное учреждение "Детский сад комбинированного вида № 205"</t>
  </si>
  <si>
    <t>ул. Гусева, д. 16, стр. а, Оренбург</t>
  </si>
  <si>
    <t>муниципальное общеобразовательное автономное учреждение "Средняя общеобразовательная школа № 32"</t>
  </si>
  <si>
    <t>ул. Восточная, д. 82, стр. а, Оренбург</t>
  </si>
  <si>
    <t>Муниципальное дошкольное образовательное автономное учреждение "Детский сад комбинированного вида № 145"</t>
  </si>
  <si>
    <t>ул. Туркестанская, д. 25/2, Оренбург</t>
  </si>
  <si>
    <t>муниципальное общеобразовательное бюджетное учреждение "Средняя общеобразовательная школа №60"</t>
  </si>
  <si>
    <t>ул. Школьная, д. 1, пос. Куйбышева, Оренбург</t>
  </si>
  <si>
    <t xml:space="preserve">муниципальное общеобразовательное бюджетное учреждение "Средняя общеобразовательная школа № 83" </t>
  </si>
  <si>
    <t>ул. Октябрьская, д. 10,   с. Городище, Оренбург</t>
  </si>
  <si>
    <t>муниципальное общеобразовательное автономное учреждение "Средняя общеобразовательная школа № 16"</t>
  </si>
  <si>
    <t>ул. Минская, д. 1, Оренбург</t>
  </si>
  <si>
    <t xml:space="preserve">муниципальное общеобразовательное бюджетное учреждение "Средняя общеобразовательная школа № 40 с углубленным изучением математики" г. Оренбурга </t>
  </si>
  <si>
    <t>ул. Культурная, д. 21, Оренбург</t>
  </si>
  <si>
    <t>муниципальное общеобразовательное бюджетное учреждение "Средняя общеобразовательная школа № 41"</t>
  </si>
  <si>
    <t xml:space="preserve"> ул. Пролетарская, д. 99, Оренбург</t>
  </si>
  <si>
    <t xml:space="preserve">муниципальное общеобразовательное бюджетное учреждение "Общеобразовательная школа-интернат с первоначальной летной подготовкой" </t>
  </si>
  <si>
    <t xml:space="preserve"> ул. Челюскинцев, д. 17, Оренбург</t>
  </si>
  <si>
    <t xml:space="preserve">государственное казенное специальное (коррекционное) образовательное учреждение для обучающихся, воспитанников с ограниченными возможностями здоровья "Специальная (коррекционная) общеобразовательная школа-интернат №5"г. Оренбурга </t>
  </si>
  <si>
    <t>ул. Бебеля, д. 43, Оренбург</t>
  </si>
  <si>
    <t>государственное автономное образовательное учреждение среднего профессионального образования "Колледж сервиса г. Оренбурга Оренбургской области"</t>
  </si>
  <si>
    <t xml:space="preserve"> ул. Химическая, д. 10, Оренбург</t>
  </si>
  <si>
    <t xml:space="preserve">муниципального общеобразовательного бюджетного учреждения "Средняя общеобразовательная школа № 53" </t>
  </si>
  <si>
    <t>ул. Астраханская, д. 1, стр. а, Оренбург</t>
  </si>
  <si>
    <t xml:space="preserve">муниципального общеобразовательного автономного учреждения "Средняя общеобразовательная школа с углубленным изучением химии № 39" </t>
  </si>
  <si>
    <t>проспект Парковый, д. 40, Оренбург</t>
  </si>
  <si>
    <t>Колледж электроники и бизнеса Федерального Государственного бюджетного образовательного учреждения высшего профессионального образования «Оренбургский государственный университет»</t>
  </si>
  <si>
    <t>г. Оренбург, ул. Одесская, 148</t>
  </si>
  <si>
    <t>информация от 15.11.2013 г. № 842</t>
  </si>
  <si>
    <t>Общество с ограниченной ответственностью «Экспресс-закусочная пельменная»</t>
  </si>
  <si>
    <t>г. Оренбург, ул. Максима Горького, 46</t>
  </si>
  <si>
    <t>информация от 27.11.2013 г. № 848</t>
  </si>
  <si>
    <t>ООО "Агротех" цех розлива минеральной воды</t>
  </si>
  <si>
    <t xml:space="preserve"> г. Оренбург, Пикетная, 73А</t>
  </si>
  <si>
    <t>ООО "Агрофирма "Промышленная"  столовая</t>
  </si>
  <si>
    <t>п. Самородово г. Оренбург</t>
  </si>
  <si>
    <t>Индивидуальный предприниматель Давыдова И.В. Закусочная в магазине "Эдем"</t>
  </si>
  <si>
    <t>г. Оренбург, ул. М.Горького. 39</t>
  </si>
  <si>
    <t>Индивидуальный предприниматель Пикалов А.А. магазин "Соседдушка"</t>
  </si>
  <si>
    <t>г. Оренбург, ул. Новая, 12/2</t>
  </si>
  <si>
    <t>Индивидуальный предприниматель Матевосян Г.М. пиццерия</t>
  </si>
  <si>
    <t>г. Оренбург, пр. Дзержинского. 23</t>
  </si>
  <si>
    <t>ООО "СОВИН-Плюс" кафе-клуб "Fishka"</t>
  </si>
  <si>
    <t>г. оренбург, ул. 70 лет ВЛКСМ, 20</t>
  </si>
  <si>
    <t>Общество с ограниченной ответственностью "ГАРАНТ-СВ"</t>
  </si>
  <si>
    <t>Оренбургская область, Новоорский район, п.Энергетик, 42;</t>
  </si>
  <si>
    <t>Общество с ограниченной ответственностью "Эталон-2"</t>
  </si>
  <si>
    <t>г.Орск, ул.Гомельская, 70</t>
  </si>
  <si>
    <t>МБОУ "Майская СОШ"</t>
  </si>
  <si>
    <t>Оренбургская область, Адамовский район, п.Майский, ул.Майская, 20;</t>
  </si>
  <si>
    <t>Общество с ограниченной ответственностью "Агрохимия"</t>
  </si>
  <si>
    <t>Оренбургская область, поселок Новоорск, ул.Строителей, д.16</t>
  </si>
  <si>
    <t>ИП Телешенко Ольга Юрьевна</t>
  </si>
  <si>
    <t>Оренбургская область, поселок Новоорск, пер.Молодежный, д.24, кв.4</t>
  </si>
  <si>
    <t>Индивидуальный предприниматель Мущинка Василий Петрович.</t>
  </si>
  <si>
    <t>Оренбургская обл., Пономаревский район, с. Пономаревка, ул. Широкая, 9.</t>
  </si>
  <si>
    <t>ООО "Центр"</t>
  </si>
  <si>
    <t>Оренбургская область, г. Абдулино, ул. Коммунистическая, 85/1.</t>
  </si>
  <si>
    <t>Индивидуальный предприниматель Хасанова Фануза Ильясовна.</t>
  </si>
  <si>
    <t>Оренбургская область, г. Абдулино, ул. Коммунистическая, 95.</t>
  </si>
  <si>
    <t>ООО "Кооператор"</t>
  </si>
  <si>
    <t>Оренбургская область, Пономаревский район, с. Пономаревка, ул. Гагарина, 49.</t>
  </si>
  <si>
    <t>ООО "Виктория"</t>
  </si>
  <si>
    <t>Оренбургская область, Пономаревский район, с. Пономаревка, ул. Советская, 10.</t>
  </si>
  <si>
    <t>Матвеевский район</t>
  </si>
  <si>
    <t>Индивидуальный предприниматель Ходжаев Жумобой Маткаримович.</t>
  </si>
  <si>
    <t>Оренбургская область, Матвеевский район, с. Матвеевка, ул. Анненкова, 65.</t>
  </si>
  <si>
    <t>Оренбургский район</t>
  </si>
  <si>
    <t>МУП "Черноречьестройматериалы"</t>
  </si>
  <si>
    <t>Оренбургский район, с.Черноречье, ул.Степная, 31</t>
  </si>
  <si>
    <t xml:space="preserve">ОФ ОАО "СГ-Транс" </t>
  </si>
  <si>
    <t>Оренбургский район, с. Черноречье, 35 км Оренбург-Самара</t>
  </si>
  <si>
    <t>ПСК "Приуральский"</t>
  </si>
  <si>
    <t>Оренбургский район, п. Прниуральский, ул. Новая, 9</t>
  </si>
  <si>
    <t>ГБУ "Чернореченское лесничество"</t>
  </si>
  <si>
    <t>Оренбургский район, с. Черноречье, ул. Лесная, 10а</t>
  </si>
  <si>
    <t>выданго</t>
  </si>
  <si>
    <t>пртокол</t>
  </si>
  <si>
    <t>Сакмарский район</t>
  </si>
  <si>
    <t>Муниципальное бюджетное образовательное учреждение дополнительного образования детей «Детская юношеская спортивная школа»</t>
  </si>
  <si>
    <t>Сакмарский район,с.Сакмара,ул.Советская, д. 63</t>
  </si>
  <si>
    <t>ИП Шевченко Надежда Сергеевна</t>
  </si>
  <si>
    <t>Сакмараский район, п.Красный Коммунар, ул. Молодёжная, д. 1, кв. 2</t>
  </si>
  <si>
    <t>ООО "Капс"</t>
  </si>
  <si>
    <t>Сакмарский район, с.Тат.Каргала, ул.Садовая, 24, СНТ Высотник</t>
  </si>
  <si>
    <t>ИП Куракин Анатолий Георгиевич</t>
  </si>
  <si>
    <t>Самарский район, п.Красный Коммунар, ул.Краснокоммунарская, д. 67а</t>
  </si>
  <si>
    <t>Соль-Илецкий район</t>
  </si>
  <si>
    <t>Муниципальное дошкольное образовательное бюджетное учреждение "Детский сад "Солнышко" с. Ащебутак  Соль-Илецкого района Оренбургской области</t>
  </si>
  <si>
    <t>Оренбургская область, Соль – Илецкий район, с. Ащебутак, ул. Центральная, 44.</t>
  </si>
  <si>
    <t>Общество с ограниченной ответственностью "Елена"</t>
  </si>
  <si>
    <t>г. Оренбург, ул. Терешковой, 257, 1</t>
  </si>
  <si>
    <t>Общество с ограниченной ответственностью "Елизавета"</t>
  </si>
  <si>
    <t>г. Оренбург , пр. Гагарина, 23А, 76</t>
  </si>
  <si>
    <t>Общество с ограниченной ответственностью "НЕЙРОН"</t>
  </si>
  <si>
    <t>г. Оренбург , ул. 60 лет Октября, 30, А</t>
  </si>
  <si>
    <t>Общество с ограниченной ответственностью "Евразийский медицинский центр - Оренбург"</t>
  </si>
  <si>
    <t>г. Оренбург,  ул. Постникова , дом 32</t>
  </si>
  <si>
    <t>ИП Бреусов Сергей Александрович</t>
  </si>
  <si>
    <t xml:space="preserve"> юр.а. Оренбургская область, г. Орск, ул. Пацаева, д. 5 А, кв. 1</t>
  </si>
  <si>
    <t>ИП Кривко Олег Николаевич</t>
  </si>
  <si>
    <t xml:space="preserve"> юр.а. Оренбургская область, г. Орск,  ул. Оренбургская, д. 20</t>
  </si>
  <si>
    <t>ИП Ахметова Надежда Павловна</t>
  </si>
  <si>
    <t>юр.а. Оренбургская область г. Орск, ул. Маршала Жукова д.17 кв. 101</t>
  </si>
  <si>
    <t>распоряжение Президента РФ, Правительства РФ и т.д.</t>
  </si>
  <si>
    <t>вработе</t>
  </si>
  <si>
    <t>ЗАО «Орская типография»</t>
  </si>
  <si>
    <t>юр.а./ф.а. Оренбургская область, г. Орск,  ул. Льва Толстого, д.35</t>
  </si>
  <si>
    <t>ИП Пильцов Владимир Владимирович</t>
  </si>
  <si>
    <t>юр.а. Оренбургская область,  г. Орск, ул. Кутузова, д.56 а – кв.27</t>
  </si>
  <si>
    <t>ООО «Тройка-Диалог»</t>
  </si>
  <si>
    <t>юр.а./ф.а. Оренбургская область, город Орск, улица Союзная, дом 9</t>
  </si>
  <si>
    <t>ИП Пузанова Людмила Владимировна</t>
  </si>
  <si>
    <t>юр.а. Оренбургская область, г. Орск, ул. Вяземская, 26-17</t>
  </si>
  <si>
    <t>ООО «Мастер Дент - 5601»</t>
  </si>
  <si>
    <t>юр.а./ф.а. Оренбургская область, г. Орск, проспект Ленина, д. 130</t>
  </si>
  <si>
    <t>г. Ясный</t>
  </si>
  <si>
    <t>ИП Ефремова Светлана Ивановна</t>
  </si>
  <si>
    <t>Оренбургская область, г.Ясный, ул.Южная, д.11, кв.2</t>
  </si>
  <si>
    <t>МОБУ «Веселовская основная общеобразовательная школа» муниципального образования Ясненский район</t>
  </si>
  <si>
    <t>юр.а./ф.а. Оренбургская область, Ясненский район, п.Веселовский, ул.Садовая, д.22</t>
  </si>
  <si>
    <t>ИП Бахышов Эхтибар Гуммет оглы;</t>
  </si>
  <si>
    <t>Оренбургская область, г. Орск, ул. Багратиона, д.16. кв. 62</t>
  </si>
  <si>
    <t>ООО «Орские сладости»</t>
  </si>
  <si>
    <t>юр.а./ф.а. Оренбургская область,  г. Орск ул. Союзная, д.1</t>
  </si>
  <si>
    <t>г. Новотроицк</t>
  </si>
  <si>
    <t>ИП Семерков Дмитрий Владимирович</t>
  </si>
  <si>
    <t>юр.а. Оренбургская область, г. Новотроицк, ул. Зинина, д. 2, кв. 11;</t>
  </si>
  <si>
    <t>ООО "Городское коммунальное управление</t>
  </si>
  <si>
    <t>юр.а./ф.а. Оренбургская обл., г. Ясный ул. Октябрьская, д. 11</t>
  </si>
  <si>
    <t>ООО «Сфинкс»</t>
  </si>
  <si>
    <t xml:space="preserve">юр.а./ф.а. Оренбургская область, г. Орск, ул. Станиславского, д.52Б </t>
  </si>
  <si>
    <t xml:space="preserve">МОАУ «Средняя общеобразовательная школа № 1 им. А.С.Макаренко г. Орска»; </t>
  </si>
  <si>
    <t>юр.а./ф.а. Оренбургская область, г. Орск, ул. Макаренко, дом 7</t>
  </si>
  <si>
    <t>ООО  «МегаФон Ритейл</t>
  </si>
  <si>
    <t>юр.а. ,  г. Москва,  Кадашевская Набережная, д. 30;</t>
  </si>
  <si>
    <t>ИП  Надежкин  Борис Сергеевич</t>
  </si>
  <si>
    <t>юр.а. Оренбургская область, г. Орск, ул.  Ульяновская, д. 9Б</t>
  </si>
  <si>
    <t>ООО «Кормилец-2»</t>
  </si>
  <si>
    <t>юр.а. Оренбургская область, г. Орск, ул. Союзная,  д. 8</t>
  </si>
  <si>
    <t>ООО «Ринг-Торг»</t>
  </si>
  <si>
    <t>юр.а.  Оренбургская область, г. Орск,  ул. Гомельская, д.70</t>
  </si>
  <si>
    <t>ИП Мартиросян Гарик Паргевович</t>
  </si>
  <si>
    <t>юр.а.  Оренбургская область, г. Орск, ул. Щорса, д.15</t>
  </si>
  <si>
    <t>Светлинский р-н</t>
  </si>
  <si>
    <t xml:space="preserve">МБУ нового типа «Комплексный центр социального обслуживания населения Светлинского района»; </t>
  </si>
  <si>
    <t>юр.а. /ф.а. Оренбургская область, Светлинский район, п.Гостеприимный, ул. Ленинская, 16</t>
  </si>
  <si>
    <t>ИП Шевцов Анатолий Николаевич</t>
  </si>
  <si>
    <t>юр.а. Оренбургская область, город Ясный, улица Свердлова, д.6. кв. 54</t>
  </si>
  <si>
    <t>СПК (колхоз) «Степное»</t>
  </si>
  <si>
    <t>юр.а./ф.а. Оренбургская область, Светлинский район, п.Степной, ул. Бугурусланская, 14юр.а./ф.а. Оренбургская область, Светлинский район, п.Степной, ул. Бугурусланская, 14</t>
  </si>
  <si>
    <t>МБУК районный дом культуры «Металлург»</t>
  </si>
  <si>
    <t>юр.а./ф.а. Оренбургская область, Светлинский район, п.Светлый, ул. Промышленая, 34.</t>
  </si>
  <si>
    <t>МБУЗ  ««Светлинская центральная районная больница»;</t>
  </si>
  <si>
    <t xml:space="preserve"> юр.а./ф.а. Оренбургская область, Светлинский район, п.Светлый, ул. Комсомольская, 28</t>
  </si>
  <si>
    <t xml:space="preserve">МДОБУ «Детский сад № 35 «Светлячок»; </t>
  </si>
  <si>
    <t>Оренбургская область, г. Новотроицк, ул. Гагарина, 10 а</t>
  </si>
  <si>
    <t>МДОБУ «Детский сад № 22 «Ромашка» г. Новотроицка;</t>
  </si>
  <si>
    <t xml:space="preserve"> юр.а./ф.а. Оренбургская область, г. Новотроицк, ул. Советская, 119</t>
  </si>
  <si>
    <t>МОБУ «Средняя общеобразовательная школа №4  села Хабарное</t>
  </si>
  <si>
    <t>юр.а./ф.а.  Оренбургская область, г. Новотроицк, с.Хабарное, ул. Зеленая, д.4</t>
  </si>
  <si>
    <t>ООО «Империя вкуса»</t>
  </si>
  <si>
    <t>юр.а. Оренбургская область, г. Новотроицк,  ул. Свистунова, д. 9б кв.13</t>
  </si>
  <si>
    <t>ГБУЗ «Новотроицкий центр по профилактике и борьбе со СПИДом и инфекционными заболеваниями»;</t>
  </si>
  <si>
    <t>юр.а./ф.а. Оренбургская область, г. Новотроицк, улица Мира 3а</t>
  </si>
  <si>
    <t xml:space="preserve">МОАУ "Средняя общеобразовательная школа №17 г. Новотроицка </t>
  </si>
  <si>
    <t>юр.а./ф.а. Оренбургская область, г. Новотроицк, ул. Пушкина, д.60</t>
  </si>
  <si>
    <t>ООО «Облик»</t>
  </si>
  <si>
    <t>юр.а. Оренбургская область, г. Новотроицк,ул. Пушкина, д.54</t>
  </si>
  <si>
    <t xml:space="preserve">г.Кувандык </t>
  </si>
  <si>
    <t>МБОУ "СОШ №1"</t>
  </si>
  <si>
    <t xml:space="preserve">ул. 20 лет Октября.4а </t>
  </si>
  <si>
    <t>истечение срока предписания</t>
  </si>
  <si>
    <t xml:space="preserve">выполнено </t>
  </si>
  <si>
    <t>Кувандыкский район</t>
  </si>
  <si>
    <t xml:space="preserve">МБОУ "Оноприеновская СОШ" </t>
  </si>
  <si>
    <t xml:space="preserve">с. Оноприеновка. Ул. Советская .6 </t>
  </si>
  <si>
    <t>Негосударственного учреждения дополнительного образования "Русская горнолыжная школа - Кувандык"</t>
  </si>
  <si>
    <t>Оренбургская область, г. Кувандык, ул. Оренбургская, 20</t>
  </si>
  <si>
    <t>ПО "Коопзаготпромторг"</t>
  </si>
  <si>
    <t>Оренбургская область, Саракташский район, п. Саракташ, ул. М.Горького, 2А</t>
  </si>
  <si>
    <t>Приказ Роспотребнадзора №538 от 08.08.13г.</t>
  </si>
  <si>
    <t>МДОБУ «Саракташский детский сад №5 «Малышок»</t>
  </si>
  <si>
    <t>Оренбургская область, Саракташский район, п. Саракташ, ул. Мира, 20</t>
  </si>
  <si>
    <t>Федеральный закон №52-ФЗ</t>
  </si>
  <si>
    <t>ИП Еремин А.Г.</t>
  </si>
  <si>
    <t xml:space="preserve">Оренбургская область,  с. Беляевка, ул. Новоселовская 23.  </t>
  </si>
  <si>
    <t>МБОУ "Ключевская средняя общеобразовательная школа"</t>
  </si>
  <si>
    <t>461335, Оренбургская область, Беляевский район, с. Ключевка,  ул. Советская, 7</t>
  </si>
  <si>
    <t>МБОУ "Верхнеозернинская основная общеобразовательная школа".</t>
  </si>
  <si>
    <t xml:space="preserve">461344 Оренбургская область, Беляевский район, с.Верхнеозерное, ул.Форштадская, 2 </t>
  </si>
  <si>
    <t>МБОУ "Жанаталапская основная общеобразовательная школа"</t>
  </si>
  <si>
    <t xml:space="preserve">461339, Оренбургская область, Беляевский район, с.Жанаталап, ул.Центральная, 2а </t>
  </si>
  <si>
    <t>МБОУ "Дубенская основная общеобразовательная школа"</t>
  </si>
  <si>
    <t xml:space="preserve">461343, Оренбургская область, Беляевский район, п.Дубенский, ул.Первомайская,16 </t>
  </si>
  <si>
    <t xml:space="preserve">Муниципальное унитарное предприятие "Кувандыкское автотранспортное предприятие". </t>
  </si>
  <si>
    <t>Г. Кувандык, пр. Мира, 35Б</t>
  </si>
  <si>
    <t>ООО "СтанкоСервис"</t>
  </si>
  <si>
    <t>г. Кувандык, ул.Кожаевых, 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</si>
</sst>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9" fontId="2" fillId="0" borderId="12" xfId="59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9" fontId="2" fillId="0" borderId="16" xfId="59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9" fontId="3" fillId="0" borderId="20" xfId="59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8" fillId="0" borderId="22" xfId="0" applyFont="1" applyFill="1" applyBorder="1" applyAlignment="1" applyProtection="1">
      <alignment horizontal="center" vertical="top" wrapText="1"/>
      <protection locked="0"/>
    </xf>
    <xf numFmtId="0" fontId="8" fillId="0" borderId="23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8" fillId="0" borderId="22" xfId="0" applyFont="1" applyBorder="1" applyAlignment="1" applyProtection="1">
      <alignment wrapText="1"/>
      <protection locked="0"/>
    </xf>
    <xf numFmtId="0" fontId="8" fillId="0" borderId="22" xfId="0" applyFont="1" applyBorder="1" applyAlignment="1" applyProtection="1">
      <alignment/>
      <protection locked="0"/>
    </xf>
    <xf numFmtId="0" fontId="43" fillId="0" borderId="22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43" fillId="0" borderId="22" xfId="0" applyFont="1" applyBorder="1" applyAlignment="1" applyProtection="1">
      <alignment wrapText="1"/>
      <protection locked="0"/>
    </xf>
    <xf numFmtId="0" fontId="43" fillId="0" borderId="22" xfId="0" applyFont="1" applyFill="1" applyBorder="1" applyAlignment="1" applyProtection="1">
      <alignment wrapText="1"/>
      <protection locked="0"/>
    </xf>
    <xf numFmtId="0" fontId="8" fillId="0" borderId="22" xfId="0" applyFont="1" applyBorder="1" applyAlignment="1" applyProtection="1">
      <alignment horizontal="center" wrapText="1"/>
      <protection locked="0"/>
    </xf>
    <xf numFmtId="0" fontId="7" fillId="0" borderId="22" xfId="0" applyFont="1" applyBorder="1" applyAlignment="1" applyProtection="1">
      <alignment horizontal="center" vertical="top" wrapText="1"/>
      <protection hidden="1" locked="0"/>
    </xf>
    <xf numFmtId="49" fontId="7" fillId="0" borderId="22" xfId="0" applyNumberFormat="1" applyFont="1" applyBorder="1" applyAlignment="1" applyProtection="1">
      <alignment horizontal="center" vertical="top" wrapText="1"/>
      <protection hidden="1" locked="0"/>
    </xf>
    <xf numFmtId="1" fontId="7" fillId="0" borderId="22" xfId="0" applyNumberFormat="1" applyFont="1" applyFill="1" applyBorder="1" applyAlignment="1" applyProtection="1">
      <alignment horizontal="center" vertical="top" wrapText="1"/>
      <protection hidden="1" locked="0"/>
    </xf>
    <xf numFmtId="49" fontId="7" fillId="0" borderId="22" xfId="55" applyNumberFormat="1" applyFont="1" applyFill="1" applyBorder="1" applyAlignment="1" applyProtection="1">
      <alignment horizontal="center" vertical="top" wrapText="1"/>
      <protection hidden="1" locked="0"/>
    </xf>
    <xf numFmtId="1" fontId="7" fillId="0" borderId="22" xfId="0" applyNumberFormat="1" applyFont="1" applyBorder="1" applyAlignment="1" applyProtection="1">
      <alignment horizontal="center" vertical="top" wrapText="1"/>
      <protection hidden="1" locked="0"/>
    </xf>
    <xf numFmtId="0" fontId="7" fillId="0" borderId="22" xfId="0" applyFont="1" applyFill="1" applyBorder="1" applyAlignment="1" applyProtection="1">
      <alignment horizontal="center" vertical="top" wrapText="1"/>
      <protection hidden="1" locked="0"/>
    </xf>
    <xf numFmtId="49" fontId="7" fillId="0" borderId="22" xfId="0" applyNumberFormat="1" applyFont="1" applyFill="1" applyBorder="1" applyAlignment="1" applyProtection="1">
      <alignment horizontal="center" vertical="top" wrapText="1"/>
      <protection hidden="1" locked="0"/>
    </xf>
    <xf numFmtId="0" fontId="8" fillId="0" borderId="22" xfId="0" applyFont="1" applyBorder="1" applyAlignment="1" applyProtection="1">
      <alignment horizontal="center" vertical="top" wrapText="1"/>
      <protection locked="0"/>
    </xf>
    <xf numFmtId="0" fontId="7" fillId="0" borderId="22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 hidden="1" locked="0"/>
    </xf>
    <xf numFmtId="0" fontId="8" fillId="0" borderId="22" xfId="0" applyFont="1" applyBorder="1" applyAlignment="1" applyProtection="1">
      <alignment vertical="top" wrapText="1"/>
      <protection locked="0"/>
    </xf>
    <xf numFmtId="0" fontId="43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left" vertical="top" wrapText="1"/>
      <protection locked="0"/>
    </xf>
    <xf numFmtId="49" fontId="8" fillId="0" borderId="22" xfId="53" applyNumberFormat="1" applyFont="1" applyFill="1" applyBorder="1" applyAlignment="1" applyProtection="1">
      <alignment horizontal="left" vertical="top" wrapText="1"/>
      <protection locked="0"/>
    </xf>
    <xf numFmtId="49" fontId="8" fillId="0" borderId="22" xfId="54" applyNumberFormat="1" applyFont="1" applyFill="1" applyBorder="1" applyAlignment="1" applyProtection="1">
      <alignment horizontal="left" vertical="top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8" fillId="33" borderId="22" xfId="0" applyFont="1" applyFill="1" applyBorder="1" applyAlignment="1" applyProtection="1">
      <alignment horizontal="left" vertical="top" wrapText="1"/>
      <protection locked="0"/>
    </xf>
    <xf numFmtId="3" fontId="8" fillId="33" borderId="22" xfId="0" applyNumberFormat="1" applyFont="1" applyFill="1" applyBorder="1" applyAlignment="1" applyProtection="1">
      <alignment horizontal="left" vertical="top" wrapText="1"/>
      <protection locked="0"/>
    </xf>
    <xf numFmtId="0" fontId="43" fillId="0" borderId="22" xfId="0" applyFont="1" applyBorder="1" applyAlignment="1">
      <alignment/>
    </xf>
    <xf numFmtId="0" fontId="7" fillId="0" borderId="22" xfId="0" applyNumberFormat="1" applyFont="1" applyBorder="1" applyAlignment="1" applyProtection="1">
      <alignment horizont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wrapText="1"/>
      <protection locked="0"/>
    </xf>
    <xf numFmtId="0" fontId="43" fillId="0" borderId="22" xfId="0" applyFont="1" applyBorder="1" applyAlignment="1" applyProtection="1">
      <alignment horizontal="center"/>
      <protection locked="0"/>
    </xf>
    <xf numFmtId="0" fontId="8" fillId="0" borderId="22" xfId="52" applyFont="1" applyBorder="1" applyAlignment="1" applyProtection="1">
      <alignment horizontal="center" vertical="top" wrapText="1"/>
      <protection locked="0"/>
    </xf>
    <xf numFmtId="0" fontId="8" fillId="0" borderId="22" xfId="52" applyFont="1" applyBorder="1" applyAlignment="1">
      <alignment horizontal="center" wrapText="1"/>
      <protection/>
    </xf>
    <xf numFmtId="0" fontId="7" fillId="0" borderId="22" xfId="52" applyFont="1" applyBorder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 3" xfId="53"/>
    <cellStyle name="Обычный 3 7" xfId="54"/>
    <cellStyle name="Обычный_Журнал учета проверок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33"/>
  <sheetViews>
    <sheetView tabSelected="1" zoomScalePageLayoutView="0" workbookViewId="0" topLeftCell="B1">
      <selection activeCell="E124" sqref="E124"/>
    </sheetView>
  </sheetViews>
  <sheetFormatPr defaultColWidth="9.140625" defaultRowHeight="15"/>
  <cols>
    <col min="1" max="1" width="11.7109375" style="31" customWidth="1"/>
    <col min="2" max="2" width="35.00390625" style="21" bestFit="1" customWidth="1"/>
    <col min="3" max="3" width="43.7109375" style="21" customWidth="1"/>
    <col min="4" max="4" width="24.28125" style="21" customWidth="1"/>
    <col min="5" max="5" width="33.57421875" style="21" bestFit="1" customWidth="1"/>
    <col min="6" max="6" width="11.7109375" style="21" bestFit="1" customWidth="1"/>
    <col min="7" max="7" width="8.8515625" style="21" bestFit="1" customWidth="1"/>
    <col min="8" max="101" width="9.140625" style="26" customWidth="1"/>
    <col min="102" max="16384" width="9.140625" style="21" customWidth="1"/>
  </cols>
  <sheetData>
    <row r="1" spans="1:7" ht="12.75">
      <c r="A1" s="39"/>
      <c r="B1" s="39"/>
      <c r="C1" s="39"/>
      <c r="D1" s="39"/>
      <c r="E1" s="39"/>
      <c r="F1" s="39"/>
      <c r="G1" s="39"/>
    </row>
    <row r="2" spans="1:10" ht="38.25">
      <c r="A2" s="35" t="s">
        <v>7</v>
      </c>
      <c r="B2" s="35" t="s">
        <v>4</v>
      </c>
      <c r="C2" s="35" t="s">
        <v>3</v>
      </c>
      <c r="D2" s="35" t="s">
        <v>0</v>
      </c>
      <c r="E2" s="35" t="s">
        <v>1</v>
      </c>
      <c r="F2" s="35" t="s">
        <v>5</v>
      </c>
      <c r="G2" s="35" t="s">
        <v>2</v>
      </c>
      <c r="H2" s="25" t="s">
        <v>11</v>
      </c>
      <c r="I2" s="25" t="s">
        <v>14</v>
      </c>
      <c r="J2" s="25" t="s">
        <v>6</v>
      </c>
    </row>
    <row r="3" spans="1:10" ht="12.75">
      <c r="A3" s="43" t="s">
        <v>25</v>
      </c>
      <c r="B3" s="44" t="s">
        <v>45</v>
      </c>
      <c r="C3" s="44" t="s">
        <v>46</v>
      </c>
      <c r="D3" s="44" t="s">
        <v>11</v>
      </c>
      <c r="E3" s="44" t="s">
        <v>47</v>
      </c>
      <c r="F3" s="44" t="s">
        <v>14</v>
      </c>
      <c r="G3" s="44" t="s">
        <v>6</v>
      </c>
      <c r="H3" s="25" t="s">
        <v>12</v>
      </c>
      <c r="I3" s="25" t="s">
        <v>19</v>
      </c>
      <c r="J3" s="25"/>
    </row>
    <row r="4" spans="1:101" s="22" customFormat="1" ht="12.75">
      <c r="A4" s="44" t="s">
        <v>25</v>
      </c>
      <c r="B4" s="44" t="s">
        <v>48</v>
      </c>
      <c r="C4" s="44" t="s">
        <v>49</v>
      </c>
      <c r="D4" s="44" t="s">
        <v>12</v>
      </c>
      <c r="E4" s="44" t="s">
        <v>50</v>
      </c>
      <c r="F4" s="44" t="s">
        <v>14</v>
      </c>
      <c r="G4" s="44" t="s">
        <v>6</v>
      </c>
      <c r="H4" s="27"/>
      <c r="I4" s="27"/>
      <c r="J4" s="26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2" s="23" customFormat="1" ht="55.5" customHeight="1">
      <c r="A5" s="43" t="s">
        <v>25</v>
      </c>
      <c r="B5" s="44" t="s">
        <v>51</v>
      </c>
      <c r="C5" s="44" t="s">
        <v>52</v>
      </c>
      <c r="D5" s="44" t="s">
        <v>11</v>
      </c>
      <c r="E5" s="44" t="s">
        <v>47</v>
      </c>
      <c r="F5" s="44" t="s">
        <v>19</v>
      </c>
      <c r="G5" s="44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4"/>
    </row>
    <row r="6" spans="1:102" s="23" customFormat="1" ht="12.75">
      <c r="A6" s="44" t="s">
        <v>25</v>
      </c>
      <c r="B6" s="44" t="s">
        <v>53</v>
      </c>
      <c r="C6" s="44" t="s">
        <v>54</v>
      </c>
      <c r="D6" s="44" t="s">
        <v>12</v>
      </c>
      <c r="E6" s="44" t="s">
        <v>50</v>
      </c>
      <c r="F6" s="44" t="s">
        <v>14</v>
      </c>
      <c r="G6" s="44" t="s">
        <v>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4"/>
    </row>
    <row r="7" spans="1:102" s="23" customFormat="1" ht="25.5">
      <c r="A7" s="43" t="s">
        <v>55</v>
      </c>
      <c r="B7" s="44" t="s">
        <v>56</v>
      </c>
      <c r="C7" s="44" t="s">
        <v>57</v>
      </c>
      <c r="D7" s="44" t="s">
        <v>12</v>
      </c>
      <c r="E7" s="44" t="s">
        <v>50</v>
      </c>
      <c r="F7" s="44" t="s">
        <v>19</v>
      </c>
      <c r="G7" s="44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4"/>
    </row>
    <row r="8" spans="1:102" s="23" customFormat="1" ht="25.5">
      <c r="A8" s="43" t="s">
        <v>55</v>
      </c>
      <c r="B8" s="44" t="s">
        <v>58</v>
      </c>
      <c r="C8" s="44" t="s">
        <v>59</v>
      </c>
      <c r="D8" s="44" t="s">
        <v>12</v>
      </c>
      <c r="E8" s="44" t="s">
        <v>50</v>
      </c>
      <c r="F8" s="44" t="s">
        <v>19</v>
      </c>
      <c r="G8" s="44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4"/>
    </row>
    <row r="9" spans="1:101" s="29" customFormat="1" ht="25.5">
      <c r="A9" s="43" t="s">
        <v>55</v>
      </c>
      <c r="B9" s="44" t="s">
        <v>60</v>
      </c>
      <c r="C9" s="44" t="s">
        <v>61</v>
      </c>
      <c r="D9" s="44" t="s">
        <v>12</v>
      </c>
      <c r="E9" s="44" t="s">
        <v>62</v>
      </c>
      <c r="F9" s="44" t="s">
        <v>19</v>
      </c>
      <c r="G9" s="44" t="s">
        <v>6</v>
      </c>
      <c r="H9" s="28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</row>
    <row r="10" spans="1:101" s="29" customFormat="1" ht="12.75">
      <c r="A10" s="43" t="s">
        <v>35</v>
      </c>
      <c r="B10" s="45" t="s">
        <v>63</v>
      </c>
      <c r="C10" s="43" t="s">
        <v>64</v>
      </c>
      <c r="D10" s="43" t="s">
        <v>12</v>
      </c>
      <c r="E10" s="46" t="s">
        <v>29</v>
      </c>
      <c r="F10" s="43" t="s">
        <v>19</v>
      </c>
      <c r="G10" s="43"/>
      <c r="H10" s="28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</row>
    <row r="11" spans="1:101" s="29" customFormat="1" ht="12.75">
      <c r="A11" s="43" t="s">
        <v>35</v>
      </c>
      <c r="B11" s="45" t="s">
        <v>65</v>
      </c>
      <c r="C11" s="43" t="s">
        <v>66</v>
      </c>
      <c r="D11" s="43" t="s">
        <v>11</v>
      </c>
      <c r="E11" s="43"/>
      <c r="F11" s="43" t="s">
        <v>14</v>
      </c>
      <c r="G11" s="43" t="s">
        <v>6</v>
      </c>
      <c r="H11" s="28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</row>
    <row r="12" spans="1:101" s="29" customFormat="1" ht="12.75">
      <c r="A12" s="43" t="s">
        <v>67</v>
      </c>
      <c r="B12" s="45" t="s">
        <v>68</v>
      </c>
      <c r="C12" s="43" t="s">
        <v>69</v>
      </c>
      <c r="D12" s="43" t="s">
        <v>12</v>
      </c>
      <c r="E12" s="46" t="s">
        <v>29</v>
      </c>
      <c r="F12" s="43" t="s">
        <v>19</v>
      </c>
      <c r="G12" s="43"/>
      <c r="H12" s="28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</row>
    <row r="13" spans="1:101" s="29" customFormat="1" ht="12.75">
      <c r="A13" s="43" t="s">
        <v>35</v>
      </c>
      <c r="B13" s="45" t="s">
        <v>70</v>
      </c>
      <c r="C13" s="43" t="s">
        <v>71</v>
      </c>
      <c r="D13" s="43" t="s">
        <v>12</v>
      </c>
      <c r="E13" s="46" t="s">
        <v>29</v>
      </c>
      <c r="F13" s="43" t="s">
        <v>14</v>
      </c>
      <c r="G13" s="43" t="s">
        <v>6</v>
      </c>
      <c r="H13" s="28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</row>
    <row r="14" spans="1:101" s="29" customFormat="1" ht="12.75">
      <c r="A14" s="43" t="s">
        <v>35</v>
      </c>
      <c r="B14" s="45" t="s">
        <v>72</v>
      </c>
      <c r="C14" s="43" t="s">
        <v>73</v>
      </c>
      <c r="D14" s="43" t="s">
        <v>12</v>
      </c>
      <c r="E14" s="46" t="s">
        <v>29</v>
      </c>
      <c r="F14" s="43" t="s">
        <v>14</v>
      </c>
      <c r="G14" s="43" t="s">
        <v>6</v>
      </c>
      <c r="H14" s="28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</row>
    <row r="15" spans="1:101" s="29" customFormat="1" ht="12.75">
      <c r="A15" s="43" t="s">
        <v>35</v>
      </c>
      <c r="B15" s="45" t="s">
        <v>74</v>
      </c>
      <c r="C15" s="44" t="s">
        <v>75</v>
      </c>
      <c r="D15" s="43" t="s">
        <v>12</v>
      </c>
      <c r="E15" s="46" t="s">
        <v>29</v>
      </c>
      <c r="F15" s="43" t="s">
        <v>19</v>
      </c>
      <c r="G15" s="43" t="s">
        <v>6</v>
      </c>
      <c r="H15" s="28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</row>
    <row r="16" spans="1:101" s="29" customFormat="1" ht="12.75">
      <c r="A16" s="43" t="s">
        <v>76</v>
      </c>
      <c r="B16" s="47" t="s">
        <v>77</v>
      </c>
      <c r="C16" s="43" t="s">
        <v>78</v>
      </c>
      <c r="D16" s="43" t="s">
        <v>12</v>
      </c>
      <c r="E16" s="46" t="s">
        <v>31</v>
      </c>
      <c r="F16" s="43" t="s">
        <v>19</v>
      </c>
      <c r="G16" s="43"/>
      <c r="H16" s="28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</row>
    <row r="17" spans="1:101" s="29" customFormat="1" ht="25.5">
      <c r="A17" s="43" t="s">
        <v>79</v>
      </c>
      <c r="B17" s="48" t="s">
        <v>80</v>
      </c>
      <c r="C17" s="43" t="s">
        <v>81</v>
      </c>
      <c r="D17" s="43" t="s">
        <v>12</v>
      </c>
      <c r="E17" s="46" t="s">
        <v>29</v>
      </c>
      <c r="F17" s="43" t="s">
        <v>19</v>
      </c>
      <c r="G17" s="43"/>
      <c r="H17" s="28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</row>
    <row r="18" spans="1:101" s="29" customFormat="1" ht="12.75">
      <c r="A18" s="43" t="s">
        <v>35</v>
      </c>
      <c r="B18" s="47" t="s">
        <v>82</v>
      </c>
      <c r="C18" s="43" t="s">
        <v>83</v>
      </c>
      <c r="D18" s="43" t="s">
        <v>12</v>
      </c>
      <c r="E18" s="46" t="s">
        <v>31</v>
      </c>
      <c r="F18" s="43" t="s">
        <v>19</v>
      </c>
      <c r="G18" s="43"/>
      <c r="H18" s="28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</row>
    <row r="19" spans="1:101" s="30" customFormat="1" ht="12.75">
      <c r="A19" s="43" t="s">
        <v>35</v>
      </c>
      <c r="B19" s="47" t="s">
        <v>84</v>
      </c>
      <c r="C19" s="43" t="s">
        <v>85</v>
      </c>
      <c r="D19" s="43" t="s">
        <v>12</v>
      </c>
      <c r="E19" s="49" t="s">
        <v>29</v>
      </c>
      <c r="F19" s="43" t="s">
        <v>19</v>
      </c>
      <c r="G19" s="43" t="s">
        <v>6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</row>
    <row r="20" spans="1:101" s="34" customFormat="1" ht="12.75">
      <c r="A20" s="43" t="s">
        <v>35</v>
      </c>
      <c r="B20" s="45" t="s">
        <v>86</v>
      </c>
      <c r="C20" s="44" t="s">
        <v>87</v>
      </c>
      <c r="D20" s="43" t="s">
        <v>12</v>
      </c>
      <c r="E20" s="49" t="s">
        <v>29</v>
      </c>
      <c r="F20" s="43" t="s">
        <v>19</v>
      </c>
      <c r="G20" s="43"/>
      <c r="H20" s="28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</row>
    <row r="21" spans="1:101" s="34" customFormat="1" ht="25.5">
      <c r="A21" s="50" t="s">
        <v>20</v>
      </c>
      <c r="B21" s="51"/>
      <c r="C21" s="23" t="s">
        <v>88</v>
      </c>
      <c r="D21" s="51" t="s">
        <v>37</v>
      </c>
      <c r="E21" s="23" t="s">
        <v>89</v>
      </c>
      <c r="F21" s="51" t="s">
        <v>22</v>
      </c>
      <c r="G21" s="52"/>
      <c r="H21" s="28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</row>
    <row r="22" spans="1:101" s="34" customFormat="1" ht="25.5">
      <c r="A22" s="50" t="s">
        <v>20</v>
      </c>
      <c r="B22" s="51" t="s">
        <v>90</v>
      </c>
      <c r="C22" s="23" t="s">
        <v>91</v>
      </c>
      <c r="D22" s="51" t="s">
        <v>37</v>
      </c>
      <c r="E22" s="53" t="s">
        <v>23</v>
      </c>
      <c r="F22" s="33" t="s">
        <v>22</v>
      </c>
      <c r="G22" s="54" t="s">
        <v>6</v>
      </c>
      <c r="H22" s="28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</row>
    <row r="23" spans="1:101" s="34" customFormat="1" ht="25.5">
      <c r="A23" s="55" t="s">
        <v>24</v>
      </c>
      <c r="B23" s="50" t="s">
        <v>92</v>
      </c>
      <c r="C23" s="23" t="s">
        <v>93</v>
      </c>
      <c r="D23" s="51" t="s">
        <v>37</v>
      </c>
      <c r="E23" s="53" t="s">
        <v>23</v>
      </c>
      <c r="F23" s="56" t="s">
        <v>22</v>
      </c>
      <c r="G23" s="52"/>
      <c r="H23" s="28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</row>
    <row r="24" spans="1:101" s="34" customFormat="1" ht="25.5">
      <c r="A24" s="50" t="s">
        <v>20</v>
      </c>
      <c r="B24" s="50" t="s">
        <v>94</v>
      </c>
      <c r="C24" s="23" t="s">
        <v>95</v>
      </c>
      <c r="D24" s="57" t="s">
        <v>12</v>
      </c>
      <c r="E24" s="53" t="s">
        <v>23</v>
      </c>
      <c r="F24" s="51" t="s">
        <v>14</v>
      </c>
      <c r="G24" s="52" t="s">
        <v>6</v>
      </c>
      <c r="H24" s="28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</row>
    <row r="25" spans="1:101" s="34" customFormat="1" ht="25.5">
      <c r="A25" s="50" t="s">
        <v>20</v>
      </c>
      <c r="B25" s="51" t="s">
        <v>96</v>
      </c>
      <c r="C25" s="57" t="s">
        <v>97</v>
      </c>
      <c r="D25" s="51" t="s">
        <v>37</v>
      </c>
      <c r="E25" s="53" t="s">
        <v>98</v>
      </c>
      <c r="F25" s="51" t="s">
        <v>22</v>
      </c>
      <c r="G25" s="52"/>
      <c r="H25" s="28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</row>
    <row r="26" spans="1:7" ht="51">
      <c r="A26" s="50" t="s">
        <v>20</v>
      </c>
      <c r="B26" s="51" t="s">
        <v>99</v>
      </c>
      <c r="C26" s="23" t="s">
        <v>100</v>
      </c>
      <c r="D26" s="57" t="s">
        <v>12</v>
      </c>
      <c r="E26" s="53" t="s">
        <v>23</v>
      </c>
      <c r="F26" s="56" t="s">
        <v>22</v>
      </c>
      <c r="G26" s="52"/>
    </row>
    <row r="27" spans="1:7" ht="114.75">
      <c r="A27" s="50" t="s">
        <v>21</v>
      </c>
      <c r="B27" s="58" t="s">
        <v>101</v>
      </c>
      <c r="C27" s="23" t="s">
        <v>102</v>
      </c>
      <c r="D27" s="57" t="s">
        <v>12</v>
      </c>
      <c r="E27" s="53" t="s">
        <v>23</v>
      </c>
      <c r="F27" s="51" t="s">
        <v>22</v>
      </c>
      <c r="G27" s="52"/>
    </row>
    <row r="28" spans="1:7" ht="25.5">
      <c r="A28" s="50" t="s">
        <v>21</v>
      </c>
      <c r="B28" s="59" t="s">
        <v>103</v>
      </c>
      <c r="C28" s="57" t="s">
        <v>104</v>
      </c>
      <c r="D28" s="57" t="s">
        <v>12</v>
      </c>
      <c r="E28" s="51" t="s">
        <v>23</v>
      </c>
      <c r="F28" s="51" t="s">
        <v>14</v>
      </c>
      <c r="G28" s="54" t="s">
        <v>6</v>
      </c>
    </row>
    <row r="29" spans="1:7" ht="51">
      <c r="A29" s="43" t="s">
        <v>105</v>
      </c>
      <c r="B29" s="43" t="s">
        <v>106</v>
      </c>
      <c r="C29" s="43" t="s">
        <v>107</v>
      </c>
      <c r="D29" s="43" t="s">
        <v>12</v>
      </c>
      <c r="E29" s="43" t="s">
        <v>108</v>
      </c>
      <c r="F29" s="43"/>
      <c r="G29" s="43"/>
    </row>
    <row r="30" spans="1:7" ht="51">
      <c r="A30" s="43" t="s">
        <v>109</v>
      </c>
      <c r="B30" s="43" t="s">
        <v>110</v>
      </c>
      <c r="C30" s="43" t="s">
        <v>109</v>
      </c>
      <c r="D30" s="43" t="s">
        <v>12</v>
      </c>
      <c r="E30" s="43" t="s">
        <v>108</v>
      </c>
      <c r="F30" s="43"/>
      <c r="G30" s="43"/>
    </row>
    <row r="31" spans="1:7" ht="51">
      <c r="A31" s="43" t="s">
        <v>111</v>
      </c>
      <c r="B31" s="43" t="s">
        <v>112</v>
      </c>
      <c r="C31" s="43"/>
      <c r="D31" s="43" t="s">
        <v>11</v>
      </c>
      <c r="E31" s="43"/>
      <c r="F31" s="43" t="s">
        <v>14</v>
      </c>
      <c r="G31" s="43" t="s">
        <v>6</v>
      </c>
    </row>
    <row r="32" spans="1:7" ht="25.5">
      <c r="A32" s="43"/>
      <c r="B32" s="43" t="s">
        <v>113</v>
      </c>
      <c r="C32" s="43" t="s">
        <v>114</v>
      </c>
      <c r="D32" s="43" t="s">
        <v>11</v>
      </c>
      <c r="E32" s="43"/>
      <c r="F32" s="43" t="s">
        <v>14</v>
      </c>
      <c r="G32" s="43" t="s">
        <v>6</v>
      </c>
    </row>
    <row r="33" spans="1:7" ht="51">
      <c r="A33" s="43" t="s">
        <v>115</v>
      </c>
      <c r="B33" s="43" t="s">
        <v>116</v>
      </c>
      <c r="C33" s="43" t="s">
        <v>117</v>
      </c>
      <c r="D33" s="43" t="s">
        <v>12</v>
      </c>
      <c r="E33" s="43" t="s">
        <v>108</v>
      </c>
      <c r="F33" s="43"/>
      <c r="G33" s="43"/>
    </row>
    <row r="34" spans="1:7" ht="12.75" customHeight="1">
      <c r="A34" s="60" t="s">
        <v>35</v>
      </c>
      <c r="B34" s="60" t="s">
        <v>118</v>
      </c>
      <c r="C34" s="60" t="s">
        <v>119</v>
      </c>
      <c r="D34" s="43" t="s">
        <v>11</v>
      </c>
      <c r="E34" s="43"/>
      <c r="F34" s="43" t="s">
        <v>14</v>
      </c>
      <c r="G34" s="43" t="s">
        <v>6</v>
      </c>
    </row>
    <row r="35" spans="1:7" ht="38.25">
      <c r="A35" s="60" t="s">
        <v>35</v>
      </c>
      <c r="B35" s="60" t="s">
        <v>120</v>
      </c>
      <c r="C35" s="60" t="s">
        <v>121</v>
      </c>
      <c r="D35" s="43" t="s">
        <v>11</v>
      </c>
      <c r="E35" s="43"/>
      <c r="F35" s="43" t="s">
        <v>14</v>
      </c>
      <c r="G35" s="43" t="s">
        <v>6</v>
      </c>
    </row>
    <row r="36" spans="1:7" ht="38.25">
      <c r="A36" s="60" t="s">
        <v>35</v>
      </c>
      <c r="B36" s="60" t="s">
        <v>122</v>
      </c>
      <c r="C36" s="60" t="s">
        <v>123</v>
      </c>
      <c r="D36" s="43" t="s">
        <v>11</v>
      </c>
      <c r="E36" s="43"/>
      <c r="F36" s="43" t="s">
        <v>14</v>
      </c>
      <c r="G36" s="43" t="s">
        <v>6</v>
      </c>
    </row>
    <row r="37" spans="1:7" ht="51">
      <c r="A37" s="60" t="s">
        <v>35</v>
      </c>
      <c r="B37" s="60" t="s">
        <v>124</v>
      </c>
      <c r="C37" s="60" t="s">
        <v>125</v>
      </c>
      <c r="D37" s="43" t="s">
        <v>11</v>
      </c>
      <c r="E37" s="43"/>
      <c r="F37" s="43" t="s">
        <v>14</v>
      </c>
      <c r="G37" s="43" t="s">
        <v>6</v>
      </c>
    </row>
    <row r="38" spans="1:7" ht="38.25">
      <c r="A38" s="60" t="s">
        <v>35</v>
      </c>
      <c r="B38" s="60" t="s">
        <v>126</v>
      </c>
      <c r="C38" s="60" t="s">
        <v>127</v>
      </c>
      <c r="D38" s="43" t="s">
        <v>11</v>
      </c>
      <c r="E38" s="43"/>
      <c r="F38" s="43" t="s">
        <v>14</v>
      </c>
      <c r="G38" s="43" t="s">
        <v>6</v>
      </c>
    </row>
    <row r="39" spans="1:7" ht="38.25">
      <c r="A39" s="60" t="s">
        <v>35</v>
      </c>
      <c r="B39" s="60" t="s">
        <v>128</v>
      </c>
      <c r="C39" s="60" t="s">
        <v>129</v>
      </c>
      <c r="D39" s="43" t="s">
        <v>11</v>
      </c>
      <c r="E39" s="43"/>
      <c r="F39" s="43" t="s">
        <v>14</v>
      </c>
      <c r="G39" s="43" t="s">
        <v>6</v>
      </c>
    </row>
    <row r="40" spans="1:7" ht="38.25">
      <c r="A40" s="60" t="s">
        <v>35</v>
      </c>
      <c r="B40" s="60" t="s">
        <v>130</v>
      </c>
      <c r="C40" s="60" t="s">
        <v>131</v>
      </c>
      <c r="D40" s="43" t="s">
        <v>11</v>
      </c>
      <c r="E40" s="43"/>
      <c r="F40" s="43" t="s">
        <v>14</v>
      </c>
      <c r="G40" s="43" t="s">
        <v>6</v>
      </c>
    </row>
    <row r="41" spans="1:7" ht="63.75">
      <c r="A41" s="60" t="s">
        <v>35</v>
      </c>
      <c r="B41" s="60" t="s">
        <v>132</v>
      </c>
      <c r="C41" s="60" t="s">
        <v>133</v>
      </c>
      <c r="D41" s="43" t="s">
        <v>11</v>
      </c>
      <c r="E41" s="43"/>
      <c r="F41" s="43" t="s">
        <v>14</v>
      </c>
      <c r="G41" s="43" t="s">
        <v>6</v>
      </c>
    </row>
    <row r="42" spans="1:7" ht="38.25">
      <c r="A42" s="60" t="s">
        <v>35</v>
      </c>
      <c r="B42" s="60" t="s">
        <v>134</v>
      </c>
      <c r="C42" s="60" t="s">
        <v>135</v>
      </c>
      <c r="D42" s="43" t="s">
        <v>11</v>
      </c>
      <c r="E42" s="43"/>
      <c r="F42" s="43" t="s">
        <v>14</v>
      </c>
      <c r="G42" s="43" t="s">
        <v>6</v>
      </c>
    </row>
    <row r="43" spans="1:7" ht="51">
      <c r="A43" s="60" t="s">
        <v>35</v>
      </c>
      <c r="B43" s="60" t="s">
        <v>136</v>
      </c>
      <c r="C43" s="60" t="s">
        <v>137</v>
      </c>
      <c r="D43" s="43" t="s">
        <v>11</v>
      </c>
      <c r="E43" s="43"/>
      <c r="F43" s="43" t="s">
        <v>14</v>
      </c>
      <c r="G43" s="43" t="s">
        <v>6</v>
      </c>
    </row>
    <row r="44" spans="1:7" ht="89.25">
      <c r="A44" s="60" t="s">
        <v>35</v>
      </c>
      <c r="B44" s="60" t="s">
        <v>138</v>
      </c>
      <c r="C44" s="60" t="s">
        <v>139</v>
      </c>
      <c r="D44" s="43" t="s">
        <v>11</v>
      </c>
      <c r="E44" s="43"/>
      <c r="F44" s="43" t="s">
        <v>14</v>
      </c>
      <c r="G44" s="43" t="s">
        <v>6</v>
      </c>
    </row>
    <row r="45" spans="1:7" ht="63.75">
      <c r="A45" s="60" t="s">
        <v>35</v>
      </c>
      <c r="B45" s="60" t="s">
        <v>140</v>
      </c>
      <c r="C45" s="60" t="s">
        <v>141</v>
      </c>
      <c r="D45" s="43" t="s">
        <v>11</v>
      </c>
      <c r="E45" s="43"/>
      <c r="F45" s="43" t="s">
        <v>14</v>
      </c>
      <c r="G45" s="43" t="s">
        <v>6</v>
      </c>
    </row>
    <row r="46" spans="1:7" ht="38.25">
      <c r="A46" s="60" t="s">
        <v>35</v>
      </c>
      <c r="B46" s="60" t="s">
        <v>142</v>
      </c>
      <c r="C46" s="60" t="s">
        <v>143</v>
      </c>
      <c r="D46" s="43" t="s">
        <v>11</v>
      </c>
      <c r="E46" s="43"/>
      <c r="F46" s="43" t="s">
        <v>14</v>
      </c>
      <c r="G46" s="43" t="s">
        <v>6</v>
      </c>
    </row>
    <row r="47" spans="1:7" ht="51">
      <c r="A47" s="60" t="s">
        <v>35</v>
      </c>
      <c r="B47" s="60" t="s">
        <v>144</v>
      </c>
      <c r="C47" s="60" t="s">
        <v>145</v>
      </c>
      <c r="D47" s="43" t="s">
        <v>11</v>
      </c>
      <c r="E47" s="43"/>
      <c r="F47" s="43" t="s">
        <v>14</v>
      </c>
      <c r="G47" s="43" t="s">
        <v>6</v>
      </c>
    </row>
    <row r="48" spans="1:7" ht="89.25">
      <c r="A48" s="43" t="s">
        <v>35</v>
      </c>
      <c r="B48" s="43" t="s">
        <v>146</v>
      </c>
      <c r="C48" s="43" t="s">
        <v>147</v>
      </c>
      <c r="D48" s="43" t="s">
        <v>12</v>
      </c>
      <c r="E48" s="43" t="s">
        <v>148</v>
      </c>
      <c r="F48" s="43" t="s">
        <v>19</v>
      </c>
      <c r="G48" s="43" t="s">
        <v>6</v>
      </c>
    </row>
    <row r="49" spans="1:7" ht="38.25">
      <c r="A49" s="43" t="s">
        <v>35</v>
      </c>
      <c r="B49" s="43" t="s">
        <v>149</v>
      </c>
      <c r="C49" s="43" t="s">
        <v>150</v>
      </c>
      <c r="D49" s="43" t="s">
        <v>12</v>
      </c>
      <c r="E49" s="43" t="s">
        <v>151</v>
      </c>
      <c r="F49" s="43" t="s">
        <v>19</v>
      </c>
      <c r="G49" s="43" t="s">
        <v>6</v>
      </c>
    </row>
    <row r="50" spans="1:7" ht="25.5">
      <c r="A50" s="43" t="s">
        <v>35</v>
      </c>
      <c r="B50" s="61" t="s">
        <v>152</v>
      </c>
      <c r="C50" s="43" t="s">
        <v>153</v>
      </c>
      <c r="D50" s="43" t="s">
        <v>11</v>
      </c>
      <c r="E50" s="43"/>
      <c r="F50" s="43" t="s">
        <v>14</v>
      </c>
      <c r="G50" s="43" t="s">
        <v>6</v>
      </c>
    </row>
    <row r="51" spans="1:7" ht="25.5">
      <c r="A51" s="43" t="s">
        <v>35</v>
      </c>
      <c r="B51" s="61" t="s">
        <v>154</v>
      </c>
      <c r="C51" s="43" t="s">
        <v>155</v>
      </c>
      <c r="D51" s="43" t="s">
        <v>12</v>
      </c>
      <c r="E51" s="43" t="s">
        <v>39</v>
      </c>
      <c r="F51" s="43" t="s">
        <v>19</v>
      </c>
      <c r="G51" s="43"/>
    </row>
    <row r="52" spans="1:7" ht="38.25">
      <c r="A52" s="43" t="s">
        <v>35</v>
      </c>
      <c r="B52" s="61" t="s">
        <v>156</v>
      </c>
      <c r="C52" s="43" t="s">
        <v>157</v>
      </c>
      <c r="D52" s="43" t="s">
        <v>12</v>
      </c>
      <c r="E52" s="43" t="s">
        <v>39</v>
      </c>
      <c r="F52" s="43" t="s">
        <v>14</v>
      </c>
      <c r="G52" s="43" t="s">
        <v>6</v>
      </c>
    </row>
    <row r="53" spans="1:7" ht="25.5">
      <c r="A53" s="43" t="s">
        <v>35</v>
      </c>
      <c r="B53" s="61" t="s">
        <v>158</v>
      </c>
      <c r="C53" s="43" t="s">
        <v>159</v>
      </c>
      <c r="D53" s="43" t="s">
        <v>12</v>
      </c>
      <c r="E53" s="43" t="s">
        <v>32</v>
      </c>
      <c r="F53" s="43" t="s">
        <v>19</v>
      </c>
      <c r="G53" s="43"/>
    </row>
    <row r="54" spans="1:7" ht="25.5">
      <c r="A54" s="43" t="s">
        <v>35</v>
      </c>
      <c r="B54" s="61" t="s">
        <v>160</v>
      </c>
      <c r="C54" s="43" t="s">
        <v>161</v>
      </c>
      <c r="D54" s="43" t="s">
        <v>12</v>
      </c>
      <c r="E54" s="43" t="s">
        <v>32</v>
      </c>
      <c r="F54" s="43" t="s">
        <v>14</v>
      </c>
      <c r="G54" s="43" t="s">
        <v>6</v>
      </c>
    </row>
    <row r="55" spans="1:7" ht="12.75">
      <c r="A55" s="43" t="s">
        <v>35</v>
      </c>
      <c r="B55" s="61" t="s">
        <v>162</v>
      </c>
      <c r="C55" s="43" t="s">
        <v>163</v>
      </c>
      <c r="D55" s="43" t="s">
        <v>12</v>
      </c>
      <c r="E55" s="43" t="s">
        <v>32</v>
      </c>
      <c r="F55" s="43" t="s">
        <v>19</v>
      </c>
      <c r="G55" s="43"/>
    </row>
    <row r="56" spans="1:7" ht="25.5">
      <c r="A56" s="62" t="s">
        <v>28</v>
      </c>
      <c r="B56" s="63" t="s">
        <v>164</v>
      </c>
      <c r="C56" s="64" t="s">
        <v>165</v>
      </c>
      <c r="D56" s="62" t="s">
        <v>11</v>
      </c>
      <c r="E56" s="62"/>
      <c r="F56" s="62" t="s">
        <v>14</v>
      </c>
      <c r="G56" s="62" t="s">
        <v>6</v>
      </c>
    </row>
    <row r="57" spans="1:7" ht="25.5">
      <c r="A57" s="62" t="s">
        <v>28</v>
      </c>
      <c r="B57" s="62" t="s">
        <v>166</v>
      </c>
      <c r="C57" s="64" t="s">
        <v>167</v>
      </c>
      <c r="D57" s="62" t="s">
        <v>12</v>
      </c>
      <c r="E57" s="62" t="s">
        <v>40</v>
      </c>
      <c r="F57" s="62" t="s">
        <v>14</v>
      </c>
      <c r="G57" s="62" t="s">
        <v>6</v>
      </c>
    </row>
    <row r="58" spans="1:7" ht="25.5">
      <c r="A58" s="62" t="s">
        <v>30</v>
      </c>
      <c r="B58" s="62" t="s">
        <v>168</v>
      </c>
      <c r="C58" s="64" t="s">
        <v>169</v>
      </c>
      <c r="D58" s="62" t="s">
        <v>12</v>
      </c>
      <c r="E58" s="62" t="s">
        <v>31</v>
      </c>
      <c r="F58" s="62" t="s">
        <v>14</v>
      </c>
      <c r="G58" s="62" t="s">
        <v>6</v>
      </c>
    </row>
    <row r="59" spans="1:7" ht="25.5">
      <c r="A59" s="62" t="s">
        <v>28</v>
      </c>
      <c r="B59" s="65" t="s">
        <v>170</v>
      </c>
      <c r="C59" s="66" t="s">
        <v>171</v>
      </c>
      <c r="D59" s="62" t="s">
        <v>12</v>
      </c>
      <c r="E59" s="62" t="s">
        <v>31</v>
      </c>
      <c r="F59" s="62" t="s">
        <v>14</v>
      </c>
      <c r="G59" s="62" t="s">
        <v>6</v>
      </c>
    </row>
    <row r="60" spans="1:7" ht="25.5">
      <c r="A60" s="62" t="s">
        <v>28</v>
      </c>
      <c r="B60" s="67" t="s">
        <v>172</v>
      </c>
      <c r="C60" s="66" t="s">
        <v>173</v>
      </c>
      <c r="D60" s="62" t="s">
        <v>12</v>
      </c>
      <c r="E60" s="62" t="s">
        <v>40</v>
      </c>
      <c r="F60" s="62" t="s">
        <v>14</v>
      </c>
      <c r="G60" s="62" t="s">
        <v>6</v>
      </c>
    </row>
    <row r="61" spans="1:7" ht="25.5">
      <c r="A61" s="43" t="s">
        <v>41</v>
      </c>
      <c r="B61" s="43" t="s">
        <v>174</v>
      </c>
      <c r="C61" s="43" t="s">
        <v>175</v>
      </c>
      <c r="D61" s="43" t="s">
        <v>12</v>
      </c>
      <c r="E61" s="43" t="s">
        <v>42</v>
      </c>
      <c r="F61" s="43" t="s">
        <v>14</v>
      </c>
      <c r="G61" s="43" t="s">
        <v>6</v>
      </c>
    </row>
    <row r="62" spans="1:7" ht="25.5">
      <c r="A62" s="43" t="s">
        <v>43</v>
      </c>
      <c r="B62" s="43" t="s">
        <v>176</v>
      </c>
      <c r="C62" s="43" t="s">
        <v>177</v>
      </c>
      <c r="D62" s="43" t="s">
        <v>12</v>
      </c>
      <c r="E62" s="43" t="s">
        <v>42</v>
      </c>
      <c r="F62" s="43" t="s">
        <v>14</v>
      </c>
      <c r="G62" s="43" t="s">
        <v>6</v>
      </c>
    </row>
    <row r="63" spans="1:7" ht="25.5">
      <c r="A63" s="43" t="s">
        <v>43</v>
      </c>
      <c r="B63" s="43" t="s">
        <v>178</v>
      </c>
      <c r="C63" s="43" t="s">
        <v>179</v>
      </c>
      <c r="D63" s="43" t="s">
        <v>12</v>
      </c>
      <c r="E63" s="43" t="s">
        <v>42</v>
      </c>
      <c r="F63" s="43" t="s">
        <v>14</v>
      </c>
      <c r="G63" s="43" t="s">
        <v>6</v>
      </c>
    </row>
    <row r="64" spans="1:7" ht="25.5">
      <c r="A64" s="43" t="s">
        <v>41</v>
      </c>
      <c r="B64" s="43" t="s">
        <v>180</v>
      </c>
      <c r="C64" s="43" t="s">
        <v>181</v>
      </c>
      <c r="D64" s="43" t="s">
        <v>12</v>
      </c>
      <c r="E64" s="43" t="s">
        <v>42</v>
      </c>
      <c r="F64" s="43" t="s">
        <v>14</v>
      </c>
      <c r="G64" s="43" t="s">
        <v>6</v>
      </c>
    </row>
    <row r="65" spans="1:7" ht="25.5">
      <c r="A65" s="43" t="s">
        <v>41</v>
      </c>
      <c r="B65" s="43" t="s">
        <v>182</v>
      </c>
      <c r="C65" s="43" t="s">
        <v>183</v>
      </c>
      <c r="D65" s="43" t="s">
        <v>12</v>
      </c>
      <c r="E65" s="43" t="s">
        <v>42</v>
      </c>
      <c r="F65" s="43" t="s">
        <v>14</v>
      </c>
      <c r="G65" s="43" t="s">
        <v>6</v>
      </c>
    </row>
    <row r="66" spans="1:7" ht="25.5">
      <c r="A66" s="43" t="s">
        <v>184</v>
      </c>
      <c r="B66" s="43" t="s">
        <v>185</v>
      </c>
      <c r="C66" s="43" t="s">
        <v>186</v>
      </c>
      <c r="D66" s="43" t="s">
        <v>12</v>
      </c>
      <c r="E66" s="43" t="s">
        <v>42</v>
      </c>
      <c r="F66" s="43" t="s">
        <v>14</v>
      </c>
      <c r="G66" s="43" t="s">
        <v>6</v>
      </c>
    </row>
    <row r="67" spans="1:7" ht="25.5">
      <c r="A67" s="43" t="s">
        <v>187</v>
      </c>
      <c r="B67" s="43" t="s">
        <v>188</v>
      </c>
      <c r="C67" s="43" t="s">
        <v>189</v>
      </c>
      <c r="D67" s="44" t="s">
        <v>12</v>
      </c>
      <c r="E67" s="44" t="s">
        <v>26</v>
      </c>
      <c r="F67" s="44" t="s">
        <v>14</v>
      </c>
      <c r="G67" s="44" t="s">
        <v>6</v>
      </c>
    </row>
    <row r="68" spans="1:7" ht="25.5">
      <c r="A68" s="43" t="s">
        <v>187</v>
      </c>
      <c r="B68" s="43" t="s">
        <v>190</v>
      </c>
      <c r="C68" s="43" t="s">
        <v>191</v>
      </c>
      <c r="D68" s="44" t="s">
        <v>11</v>
      </c>
      <c r="E68" s="68"/>
      <c r="F68" s="44" t="s">
        <v>14</v>
      </c>
      <c r="G68" s="44" t="s">
        <v>6</v>
      </c>
    </row>
    <row r="69" spans="1:7" ht="25.5">
      <c r="A69" s="43" t="s">
        <v>187</v>
      </c>
      <c r="B69" s="43" t="s">
        <v>192</v>
      </c>
      <c r="C69" s="43" t="s">
        <v>193</v>
      </c>
      <c r="D69" s="44" t="s">
        <v>12</v>
      </c>
      <c r="E69" s="44" t="s">
        <v>26</v>
      </c>
      <c r="F69" s="44" t="s">
        <v>14</v>
      </c>
      <c r="G69" s="44" t="s">
        <v>6</v>
      </c>
    </row>
    <row r="70" spans="1:7" ht="25.5">
      <c r="A70" s="43" t="s">
        <v>187</v>
      </c>
      <c r="B70" s="43" t="s">
        <v>194</v>
      </c>
      <c r="C70" s="43" t="s">
        <v>195</v>
      </c>
      <c r="D70" s="44" t="s">
        <v>12</v>
      </c>
      <c r="E70" s="44" t="s">
        <v>26</v>
      </c>
      <c r="F70" s="44" t="s">
        <v>196</v>
      </c>
      <c r="G70" s="44" t="s">
        <v>197</v>
      </c>
    </row>
    <row r="71" spans="1:7" ht="51">
      <c r="A71" s="44" t="s">
        <v>198</v>
      </c>
      <c r="B71" s="43" t="s">
        <v>199</v>
      </c>
      <c r="C71" s="43" t="s">
        <v>200</v>
      </c>
      <c r="D71" s="44" t="s">
        <v>12</v>
      </c>
      <c r="E71" s="44" t="s">
        <v>26</v>
      </c>
      <c r="F71" s="44" t="s">
        <v>19</v>
      </c>
      <c r="G71" s="68"/>
    </row>
    <row r="72" spans="1:7" ht="25.5">
      <c r="A72" s="44" t="s">
        <v>198</v>
      </c>
      <c r="B72" s="43" t="s">
        <v>201</v>
      </c>
      <c r="C72" s="43" t="s">
        <v>202</v>
      </c>
      <c r="D72" s="44" t="s">
        <v>12</v>
      </c>
      <c r="E72" s="44" t="s">
        <v>26</v>
      </c>
      <c r="F72" s="44" t="s">
        <v>19</v>
      </c>
      <c r="G72" s="68"/>
    </row>
    <row r="73" spans="1:7" ht="25.5">
      <c r="A73" s="43" t="s">
        <v>198</v>
      </c>
      <c r="B73" s="43" t="s">
        <v>203</v>
      </c>
      <c r="C73" s="43" t="s">
        <v>204</v>
      </c>
      <c r="D73" s="44" t="s">
        <v>37</v>
      </c>
      <c r="E73" s="44" t="s">
        <v>26</v>
      </c>
      <c r="F73" s="44" t="s">
        <v>19</v>
      </c>
      <c r="G73" s="68"/>
    </row>
    <row r="74" spans="1:7" ht="25.5">
      <c r="A74" s="44" t="s">
        <v>198</v>
      </c>
      <c r="B74" s="43" t="s">
        <v>205</v>
      </c>
      <c r="C74" s="43" t="s">
        <v>206</v>
      </c>
      <c r="D74" s="44" t="s">
        <v>37</v>
      </c>
      <c r="E74" s="44" t="s">
        <v>26</v>
      </c>
      <c r="F74" s="44" t="s">
        <v>19</v>
      </c>
      <c r="G74" s="68"/>
    </row>
    <row r="75" spans="1:7" ht="63.75">
      <c r="A75" s="43" t="s">
        <v>207</v>
      </c>
      <c r="B75" s="43" t="s">
        <v>208</v>
      </c>
      <c r="C75" s="43" t="s">
        <v>209</v>
      </c>
      <c r="D75" s="44" t="s">
        <v>11</v>
      </c>
      <c r="E75" s="68"/>
      <c r="F75" s="44" t="s">
        <v>14</v>
      </c>
      <c r="G75" s="44" t="s">
        <v>6</v>
      </c>
    </row>
    <row r="76" spans="1:7" ht="25.5">
      <c r="A76" s="43" t="s">
        <v>35</v>
      </c>
      <c r="B76" s="43" t="s">
        <v>210</v>
      </c>
      <c r="C76" s="43" t="s">
        <v>211</v>
      </c>
      <c r="D76" s="43" t="s">
        <v>11</v>
      </c>
      <c r="E76" s="43"/>
      <c r="F76" s="43" t="s">
        <v>14</v>
      </c>
      <c r="G76" s="43" t="s">
        <v>6</v>
      </c>
    </row>
    <row r="77" spans="1:7" ht="25.5">
      <c r="A77" s="43" t="s">
        <v>35</v>
      </c>
      <c r="B77" s="43" t="s">
        <v>212</v>
      </c>
      <c r="C77" s="43" t="s">
        <v>213</v>
      </c>
      <c r="D77" s="43" t="s">
        <v>11</v>
      </c>
      <c r="E77" s="43"/>
      <c r="F77" s="43" t="s">
        <v>14</v>
      </c>
      <c r="G77" s="43" t="s">
        <v>6</v>
      </c>
    </row>
    <row r="78" spans="1:7" ht="25.5">
      <c r="A78" s="43" t="s">
        <v>35</v>
      </c>
      <c r="B78" s="43" t="s">
        <v>214</v>
      </c>
      <c r="C78" s="43" t="s">
        <v>215</v>
      </c>
      <c r="D78" s="43" t="s">
        <v>11</v>
      </c>
      <c r="E78" s="43"/>
      <c r="F78" s="43" t="s">
        <v>19</v>
      </c>
      <c r="G78" s="43" t="s">
        <v>6</v>
      </c>
    </row>
    <row r="79" spans="1:7" ht="38.25">
      <c r="A79" s="43" t="s">
        <v>35</v>
      </c>
      <c r="B79" s="43" t="s">
        <v>216</v>
      </c>
      <c r="C79" s="43" t="s">
        <v>217</v>
      </c>
      <c r="D79" s="43" t="s">
        <v>11</v>
      </c>
      <c r="E79" s="43"/>
      <c r="F79" s="43" t="s">
        <v>19</v>
      </c>
      <c r="G79" s="43"/>
    </row>
    <row r="80" spans="1:7" ht="25.5">
      <c r="A80" s="45" t="s">
        <v>34</v>
      </c>
      <c r="B80" s="69" t="s">
        <v>218</v>
      </c>
      <c r="C80" s="69" t="s">
        <v>219</v>
      </c>
      <c r="D80" s="70" t="s">
        <v>11</v>
      </c>
      <c r="E80" s="70"/>
      <c r="F80" s="70"/>
      <c r="G80" s="70"/>
    </row>
    <row r="81" spans="1:7" ht="25.5">
      <c r="A81" s="45" t="s">
        <v>34</v>
      </c>
      <c r="B81" s="69" t="s">
        <v>220</v>
      </c>
      <c r="C81" s="69" t="s">
        <v>221</v>
      </c>
      <c r="D81" s="70" t="s">
        <v>11</v>
      </c>
      <c r="E81" s="70"/>
      <c r="F81" s="70" t="s">
        <v>14</v>
      </c>
      <c r="G81" s="70" t="s">
        <v>33</v>
      </c>
    </row>
    <row r="82" spans="1:7" ht="25.5">
      <c r="A82" s="45" t="s">
        <v>34</v>
      </c>
      <c r="B82" s="69" t="s">
        <v>222</v>
      </c>
      <c r="C82" s="69" t="s">
        <v>223</v>
      </c>
      <c r="D82" s="70" t="s">
        <v>11</v>
      </c>
      <c r="E82" s="70" t="s">
        <v>224</v>
      </c>
      <c r="F82" s="70" t="s">
        <v>225</v>
      </c>
      <c r="G82" s="70" t="s">
        <v>33</v>
      </c>
    </row>
    <row r="83" spans="1:7" ht="25.5">
      <c r="A83" s="45" t="s">
        <v>34</v>
      </c>
      <c r="B83" s="71" t="s">
        <v>226</v>
      </c>
      <c r="C83" s="71" t="s">
        <v>227</v>
      </c>
      <c r="D83" s="70" t="s">
        <v>11</v>
      </c>
      <c r="E83" s="70" t="s">
        <v>26</v>
      </c>
      <c r="F83" s="70"/>
      <c r="G83" s="70"/>
    </row>
    <row r="84" spans="1:7" ht="25.5">
      <c r="A84" s="45" t="s">
        <v>34</v>
      </c>
      <c r="B84" s="71" t="s">
        <v>228</v>
      </c>
      <c r="C84" s="71" t="s">
        <v>229</v>
      </c>
      <c r="D84" s="70" t="s">
        <v>12</v>
      </c>
      <c r="E84" s="70" t="s">
        <v>26</v>
      </c>
      <c r="F84" s="70"/>
      <c r="G84" s="70" t="s">
        <v>33</v>
      </c>
    </row>
    <row r="85" spans="1:7" ht="25.5">
      <c r="A85" s="45" t="s">
        <v>34</v>
      </c>
      <c r="B85" s="69" t="s">
        <v>230</v>
      </c>
      <c r="C85" s="69" t="s">
        <v>231</v>
      </c>
      <c r="D85" s="70" t="s">
        <v>12</v>
      </c>
      <c r="E85" s="70" t="s">
        <v>26</v>
      </c>
      <c r="F85" s="70"/>
      <c r="G85" s="70" t="s">
        <v>33</v>
      </c>
    </row>
    <row r="86" spans="1:7" ht="25.5">
      <c r="A86" s="47" t="s">
        <v>34</v>
      </c>
      <c r="B86" s="71" t="s">
        <v>232</v>
      </c>
      <c r="C86" s="71" t="s">
        <v>233</v>
      </c>
      <c r="D86" s="70" t="s">
        <v>12</v>
      </c>
      <c r="E86" s="70" t="s">
        <v>26</v>
      </c>
      <c r="F86" s="70"/>
      <c r="G86" s="70"/>
    </row>
    <row r="87" spans="1:7" ht="25.5">
      <c r="A87" s="47" t="s">
        <v>34</v>
      </c>
      <c r="B87" s="71" t="s">
        <v>234</v>
      </c>
      <c r="C87" s="71" t="s">
        <v>235</v>
      </c>
      <c r="D87" s="70" t="s">
        <v>11</v>
      </c>
      <c r="E87" s="70" t="s">
        <v>26</v>
      </c>
      <c r="F87" s="70"/>
      <c r="G87" s="70"/>
    </row>
    <row r="88" spans="1:7" ht="25.5">
      <c r="A88" s="47" t="s">
        <v>236</v>
      </c>
      <c r="B88" s="71" t="s">
        <v>237</v>
      </c>
      <c r="C88" s="71" t="s">
        <v>238</v>
      </c>
      <c r="D88" s="70" t="s">
        <v>12</v>
      </c>
      <c r="E88" s="70" t="s">
        <v>26</v>
      </c>
      <c r="F88" s="70"/>
      <c r="G88" s="70"/>
    </row>
    <row r="89" spans="1:7" ht="51">
      <c r="A89" s="47" t="s">
        <v>236</v>
      </c>
      <c r="B89" s="71" t="s">
        <v>239</v>
      </c>
      <c r="C89" s="71" t="s">
        <v>240</v>
      </c>
      <c r="D89" s="70" t="s">
        <v>12</v>
      </c>
      <c r="E89" s="70" t="s">
        <v>26</v>
      </c>
      <c r="F89" s="70"/>
      <c r="G89" s="70"/>
    </row>
    <row r="90" spans="1:7" ht="25.5">
      <c r="A90" s="47" t="s">
        <v>34</v>
      </c>
      <c r="B90" s="71" t="s">
        <v>241</v>
      </c>
      <c r="C90" s="71" t="s">
        <v>242</v>
      </c>
      <c r="D90" s="70" t="s">
        <v>12</v>
      </c>
      <c r="E90" s="70" t="s">
        <v>26</v>
      </c>
      <c r="F90" s="70"/>
      <c r="G90" s="70" t="s">
        <v>33</v>
      </c>
    </row>
    <row r="91" spans="1:7" ht="25.5">
      <c r="A91" s="47" t="s">
        <v>34</v>
      </c>
      <c r="B91" s="69" t="s">
        <v>243</v>
      </c>
      <c r="C91" s="69" t="s">
        <v>244</v>
      </c>
      <c r="D91" s="70" t="s">
        <v>12</v>
      </c>
      <c r="E91" s="70" t="s">
        <v>26</v>
      </c>
      <c r="F91" s="70"/>
      <c r="G91" s="70" t="s">
        <v>33</v>
      </c>
    </row>
    <row r="92" spans="1:7" ht="25.5">
      <c r="A92" s="47" t="s">
        <v>245</v>
      </c>
      <c r="B92" s="69" t="s">
        <v>246</v>
      </c>
      <c r="C92" s="69" t="s">
        <v>247</v>
      </c>
      <c r="D92" s="70" t="s">
        <v>12</v>
      </c>
      <c r="E92" s="70" t="s">
        <v>26</v>
      </c>
      <c r="F92" s="70"/>
      <c r="G92" s="70"/>
    </row>
    <row r="93" spans="1:7" ht="25.5">
      <c r="A93" s="47" t="s">
        <v>236</v>
      </c>
      <c r="B93" s="69" t="s">
        <v>248</v>
      </c>
      <c r="C93" s="69" t="s">
        <v>249</v>
      </c>
      <c r="D93" s="70" t="s">
        <v>12</v>
      </c>
      <c r="E93" s="70" t="s">
        <v>26</v>
      </c>
      <c r="F93" s="70"/>
      <c r="G93" s="70"/>
    </row>
    <row r="94" spans="1:7" ht="25.5">
      <c r="A94" s="47" t="s">
        <v>34</v>
      </c>
      <c r="B94" s="71" t="s">
        <v>250</v>
      </c>
      <c r="C94" s="71" t="s">
        <v>251</v>
      </c>
      <c r="D94" s="70" t="s">
        <v>12</v>
      </c>
      <c r="E94" s="70" t="s">
        <v>26</v>
      </c>
      <c r="F94" s="70"/>
      <c r="G94" s="70"/>
    </row>
    <row r="95" spans="1:7" ht="25.5">
      <c r="A95" s="47" t="s">
        <v>34</v>
      </c>
      <c r="B95" s="71" t="s">
        <v>252</v>
      </c>
      <c r="C95" s="71" t="s">
        <v>253</v>
      </c>
      <c r="D95" s="70" t="s">
        <v>12</v>
      </c>
      <c r="E95" s="70" t="s">
        <v>26</v>
      </c>
      <c r="F95" s="70"/>
      <c r="G95" s="70"/>
    </row>
    <row r="96" spans="1:7" ht="25.5">
      <c r="A96" s="47" t="s">
        <v>76</v>
      </c>
      <c r="B96" s="71" t="s">
        <v>254</v>
      </c>
      <c r="C96" s="71" t="s">
        <v>255</v>
      </c>
      <c r="D96" s="70" t="s">
        <v>12</v>
      </c>
      <c r="E96" s="70" t="s">
        <v>27</v>
      </c>
      <c r="F96" s="70"/>
      <c r="G96" s="70"/>
    </row>
    <row r="97" spans="1:7" ht="25.5">
      <c r="A97" s="47" t="s">
        <v>34</v>
      </c>
      <c r="B97" s="71" t="s">
        <v>256</v>
      </c>
      <c r="C97" s="71" t="s">
        <v>257</v>
      </c>
      <c r="D97" s="70" t="s">
        <v>12</v>
      </c>
      <c r="E97" s="70" t="s">
        <v>26</v>
      </c>
      <c r="F97" s="70"/>
      <c r="G97" s="70"/>
    </row>
    <row r="98" spans="1:7" ht="25.5">
      <c r="A98" s="47" t="s">
        <v>34</v>
      </c>
      <c r="B98" s="71" t="s">
        <v>258</v>
      </c>
      <c r="C98" s="71" t="s">
        <v>259</v>
      </c>
      <c r="D98" s="70" t="s">
        <v>12</v>
      </c>
      <c r="E98" s="70" t="s">
        <v>224</v>
      </c>
      <c r="F98" s="70"/>
      <c r="G98" s="70"/>
    </row>
    <row r="99" spans="1:7" ht="25.5">
      <c r="A99" s="47" t="s">
        <v>34</v>
      </c>
      <c r="B99" s="69" t="s">
        <v>260</v>
      </c>
      <c r="C99" s="69" t="s">
        <v>261</v>
      </c>
      <c r="D99" s="70" t="s">
        <v>12</v>
      </c>
      <c r="E99" s="70" t="s">
        <v>224</v>
      </c>
      <c r="F99" s="70"/>
      <c r="G99" s="70"/>
    </row>
    <row r="100" spans="1:7" ht="25.5">
      <c r="A100" s="47" t="s">
        <v>34</v>
      </c>
      <c r="B100" s="71" t="s">
        <v>262</v>
      </c>
      <c r="C100" s="71" t="s">
        <v>263</v>
      </c>
      <c r="D100" s="70" t="s">
        <v>12</v>
      </c>
      <c r="E100" s="70" t="s">
        <v>26</v>
      </c>
      <c r="F100" s="70"/>
      <c r="G100" s="70"/>
    </row>
    <row r="101" spans="1:7" ht="38.25">
      <c r="A101" s="47" t="s">
        <v>264</v>
      </c>
      <c r="B101" s="71" t="s">
        <v>265</v>
      </c>
      <c r="C101" s="71" t="s">
        <v>266</v>
      </c>
      <c r="D101" s="70" t="s">
        <v>12</v>
      </c>
      <c r="E101" s="70" t="s">
        <v>26</v>
      </c>
      <c r="F101" s="70"/>
      <c r="G101" s="70"/>
    </row>
    <row r="102" spans="1:7" ht="25.5">
      <c r="A102" s="47" t="s">
        <v>236</v>
      </c>
      <c r="B102" s="71" t="s">
        <v>267</v>
      </c>
      <c r="C102" s="71" t="s">
        <v>268</v>
      </c>
      <c r="D102" s="70" t="s">
        <v>12</v>
      </c>
      <c r="E102" s="70" t="s">
        <v>26</v>
      </c>
      <c r="F102" s="70"/>
      <c r="G102" s="70"/>
    </row>
    <row r="103" spans="1:7" ht="51">
      <c r="A103" s="47" t="s">
        <v>264</v>
      </c>
      <c r="B103" s="71" t="s">
        <v>269</v>
      </c>
      <c r="C103" s="71" t="s">
        <v>270</v>
      </c>
      <c r="D103" s="70" t="s">
        <v>12</v>
      </c>
      <c r="E103" s="70" t="s">
        <v>26</v>
      </c>
      <c r="F103" s="70"/>
      <c r="G103" s="70" t="s">
        <v>33</v>
      </c>
    </row>
    <row r="104" spans="1:7" ht="25.5">
      <c r="A104" s="47" t="s">
        <v>264</v>
      </c>
      <c r="B104" s="71" t="s">
        <v>271</v>
      </c>
      <c r="C104" s="71" t="s">
        <v>272</v>
      </c>
      <c r="D104" s="70" t="s">
        <v>12</v>
      </c>
      <c r="E104" s="70" t="s">
        <v>26</v>
      </c>
      <c r="F104" s="70"/>
      <c r="G104" s="70"/>
    </row>
    <row r="105" spans="1:7" ht="25.5">
      <c r="A105" s="47" t="s">
        <v>264</v>
      </c>
      <c r="B105" s="71" t="s">
        <v>273</v>
      </c>
      <c r="C105" s="71" t="s">
        <v>274</v>
      </c>
      <c r="D105" s="70" t="s">
        <v>12</v>
      </c>
      <c r="E105" s="70" t="s">
        <v>26</v>
      </c>
      <c r="F105" s="70"/>
      <c r="G105" s="70" t="s">
        <v>33</v>
      </c>
    </row>
    <row r="106" spans="1:7" ht="25.5">
      <c r="A106" s="47" t="s">
        <v>245</v>
      </c>
      <c r="B106" s="71" t="s">
        <v>275</v>
      </c>
      <c r="C106" s="71" t="s">
        <v>276</v>
      </c>
      <c r="D106" s="70" t="s">
        <v>12</v>
      </c>
      <c r="E106" s="70" t="s">
        <v>26</v>
      </c>
      <c r="F106" s="70"/>
      <c r="G106" s="70"/>
    </row>
    <row r="107" spans="1:7" ht="25.5">
      <c r="A107" s="47" t="s">
        <v>245</v>
      </c>
      <c r="B107" s="71" t="s">
        <v>277</v>
      </c>
      <c r="C107" s="71" t="s">
        <v>278</v>
      </c>
      <c r="D107" s="70" t="s">
        <v>12</v>
      </c>
      <c r="E107" s="70" t="s">
        <v>26</v>
      </c>
      <c r="F107" s="70"/>
      <c r="G107" s="70"/>
    </row>
    <row r="108" spans="1:7" ht="25.5">
      <c r="A108" s="47" t="s">
        <v>245</v>
      </c>
      <c r="B108" s="71" t="s">
        <v>279</v>
      </c>
      <c r="C108" s="71" t="s">
        <v>280</v>
      </c>
      <c r="D108" s="70" t="s">
        <v>12</v>
      </c>
      <c r="E108" s="70" t="s">
        <v>26</v>
      </c>
      <c r="F108" s="72"/>
      <c r="G108" s="72"/>
    </row>
    <row r="109" spans="1:7" ht="25.5">
      <c r="A109" s="47" t="s">
        <v>245</v>
      </c>
      <c r="B109" s="69" t="s">
        <v>281</v>
      </c>
      <c r="C109" s="69" t="s">
        <v>282</v>
      </c>
      <c r="D109" s="70" t="s">
        <v>12</v>
      </c>
      <c r="E109" s="70" t="s">
        <v>26</v>
      </c>
      <c r="F109" s="72"/>
      <c r="G109" s="72"/>
    </row>
    <row r="110" spans="1:7" ht="38.25">
      <c r="A110" s="47" t="s">
        <v>245</v>
      </c>
      <c r="B110" s="71" t="s">
        <v>283</v>
      </c>
      <c r="C110" s="71" t="s">
        <v>284</v>
      </c>
      <c r="D110" s="70" t="s">
        <v>12</v>
      </c>
      <c r="E110" s="70" t="s">
        <v>26</v>
      </c>
      <c r="F110" s="70"/>
      <c r="G110" s="72"/>
    </row>
    <row r="111" spans="1:7" ht="25.5">
      <c r="A111" s="47" t="s">
        <v>245</v>
      </c>
      <c r="B111" s="71" t="s">
        <v>285</v>
      </c>
      <c r="C111" s="71" t="s">
        <v>286</v>
      </c>
      <c r="D111" s="70" t="s">
        <v>12</v>
      </c>
      <c r="E111" s="70" t="s">
        <v>26</v>
      </c>
      <c r="F111" s="70"/>
      <c r="G111" s="72"/>
    </row>
    <row r="112" spans="1:7" ht="25.5">
      <c r="A112" s="47" t="s">
        <v>245</v>
      </c>
      <c r="B112" s="71" t="s">
        <v>287</v>
      </c>
      <c r="C112" s="71" t="s">
        <v>288</v>
      </c>
      <c r="D112" s="70" t="s">
        <v>12</v>
      </c>
      <c r="E112" s="70" t="s">
        <v>26</v>
      </c>
      <c r="F112" s="70"/>
      <c r="G112" s="70"/>
    </row>
    <row r="113" spans="1:7" ht="12.75">
      <c r="A113" s="73" t="s">
        <v>289</v>
      </c>
      <c r="B113" s="74" t="s">
        <v>290</v>
      </c>
      <c r="C113" s="74" t="s">
        <v>291</v>
      </c>
      <c r="D113" s="74" t="s">
        <v>12</v>
      </c>
      <c r="E113" s="74" t="s">
        <v>292</v>
      </c>
      <c r="F113" s="74" t="s">
        <v>293</v>
      </c>
      <c r="G113" s="74"/>
    </row>
    <row r="114" spans="1:7" ht="25.5">
      <c r="A114" s="73" t="s">
        <v>294</v>
      </c>
      <c r="B114" s="74" t="s">
        <v>295</v>
      </c>
      <c r="C114" s="74" t="s">
        <v>296</v>
      </c>
      <c r="D114" s="74" t="s">
        <v>12</v>
      </c>
      <c r="E114" s="74" t="s">
        <v>292</v>
      </c>
      <c r="F114" s="74" t="s">
        <v>293</v>
      </c>
      <c r="G114" s="74"/>
    </row>
    <row r="115" spans="1:7" ht="38.25">
      <c r="A115" s="73" t="s">
        <v>294</v>
      </c>
      <c r="B115" s="74" t="s">
        <v>297</v>
      </c>
      <c r="C115" s="75" t="s">
        <v>298</v>
      </c>
      <c r="D115" s="74" t="s">
        <v>12</v>
      </c>
      <c r="E115" s="74" t="s">
        <v>292</v>
      </c>
      <c r="F115" s="74" t="s">
        <v>293</v>
      </c>
      <c r="G115" s="74"/>
    </row>
    <row r="116" spans="1:7" ht="12.75">
      <c r="A116" s="73"/>
      <c r="B116" s="74"/>
      <c r="C116" s="74"/>
      <c r="D116" s="74"/>
      <c r="E116" s="74"/>
      <c r="F116" s="74"/>
      <c r="G116" s="74"/>
    </row>
    <row r="117" spans="1:7" ht="25.5">
      <c r="A117" s="73" t="s">
        <v>36</v>
      </c>
      <c r="B117" s="74" t="s">
        <v>299</v>
      </c>
      <c r="C117" s="74" t="s">
        <v>300</v>
      </c>
      <c r="D117" s="74" t="s">
        <v>12</v>
      </c>
      <c r="E117" s="74" t="s">
        <v>301</v>
      </c>
      <c r="F117" s="74" t="s">
        <v>14</v>
      </c>
      <c r="G117" s="74" t="s">
        <v>6</v>
      </c>
    </row>
    <row r="118" spans="1:7" ht="12.75" customHeight="1">
      <c r="A118" s="73" t="s">
        <v>36</v>
      </c>
      <c r="B118" s="74" t="s">
        <v>302</v>
      </c>
      <c r="C118" s="74" t="s">
        <v>303</v>
      </c>
      <c r="D118" s="74" t="s">
        <v>12</v>
      </c>
      <c r="E118" s="74" t="s">
        <v>304</v>
      </c>
      <c r="F118" s="74" t="s">
        <v>14</v>
      </c>
      <c r="G118" s="74" t="s">
        <v>6</v>
      </c>
    </row>
    <row r="119" spans="1:7" ht="12.75" customHeight="1">
      <c r="A119" s="73" t="s">
        <v>38</v>
      </c>
      <c r="B119" s="74" t="s">
        <v>305</v>
      </c>
      <c r="C119" s="74" t="s">
        <v>306</v>
      </c>
      <c r="D119" s="74" t="s">
        <v>12</v>
      </c>
      <c r="E119" s="74" t="s">
        <v>292</v>
      </c>
      <c r="F119" s="74" t="s">
        <v>19</v>
      </c>
      <c r="G119" s="74"/>
    </row>
    <row r="120" spans="1:7" ht="25.5">
      <c r="A120" s="73" t="s">
        <v>38</v>
      </c>
      <c r="B120" s="74" t="s">
        <v>307</v>
      </c>
      <c r="C120" s="74" t="s">
        <v>308</v>
      </c>
      <c r="D120" s="74" t="s">
        <v>12</v>
      </c>
      <c r="E120" s="74" t="s">
        <v>304</v>
      </c>
      <c r="F120" s="74" t="s">
        <v>19</v>
      </c>
      <c r="G120" s="74" t="s">
        <v>6</v>
      </c>
    </row>
    <row r="121" spans="1:7" ht="25.5">
      <c r="A121" s="73" t="s">
        <v>38</v>
      </c>
      <c r="B121" s="74" t="s">
        <v>309</v>
      </c>
      <c r="C121" s="74" t="s">
        <v>310</v>
      </c>
      <c r="D121" s="74" t="s">
        <v>12</v>
      </c>
      <c r="E121" s="74" t="s">
        <v>292</v>
      </c>
      <c r="F121" s="74" t="s">
        <v>19</v>
      </c>
      <c r="G121" s="74"/>
    </row>
    <row r="122" spans="1:7" ht="25.5">
      <c r="A122" s="73" t="s">
        <v>38</v>
      </c>
      <c r="B122" s="74" t="s">
        <v>311</v>
      </c>
      <c r="C122" s="74" t="s">
        <v>312</v>
      </c>
      <c r="D122" s="74" t="s">
        <v>12</v>
      </c>
      <c r="E122" s="74" t="s">
        <v>292</v>
      </c>
      <c r="F122" s="74" t="s">
        <v>19</v>
      </c>
      <c r="G122" s="74"/>
    </row>
    <row r="123" spans="1:7" ht="25.5">
      <c r="A123" s="73" t="s">
        <v>38</v>
      </c>
      <c r="B123" s="74" t="s">
        <v>313</v>
      </c>
      <c r="C123" s="74" t="s">
        <v>314</v>
      </c>
      <c r="D123" s="74" t="s">
        <v>12</v>
      </c>
      <c r="E123" s="74" t="s">
        <v>292</v>
      </c>
      <c r="F123" s="74" t="s">
        <v>19</v>
      </c>
      <c r="G123" s="74"/>
    </row>
    <row r="124" spans="1:7" ht="38.25">
      <c r="A124" s="73" t="s">
        <v>44</v>
      </c>
      <c r="B124" s="74" t="s">
        <v>315</v>
      </c>
      <c r="C124" s="74" t="s">
        <v>316</v>
      </c>
      <c r="D124" s="74" t="s">
        <v>11</v>
      </c>
      <c r="E124" s="74"/>
      <c r="F124" s="74" t="s">
        <v>14</v>
      </c>
      <c r="G124" s="74" t="s">
        <v>6</v>
      </c>
    </row>
    <row r="125" spans="1:7" ht="12.75">
      <c r="A125" s="73" t="s">
        <v>44</v>
      </c>
      <c r="B125" s="74" t="s">
        <v>317</v>
      </c>
      <c r="C125" s="74" t="s">
        <v>318</v>
      </c>
      <c r="D125" s="74" t="s">
        <v>12</v>
      </c>
      <c r="E125" s="74" t="s">
        <v>292</v>
      </c>
      <c r="F125" s="74" t="s">
        <v>19</v>
      </c>
      <c r="G125" s="74"/>
    </row>
    <row r="126" spans="1:7" ht="12.75">
      <c r="A126" s="36"/>
      <c r="B126" s="36"/>
      <c r="C126" s="36"/>
      <c r="D126" s="36"/>
      <c r="E126" s="36"/>
      <c r="F126" s="36"/>
      <c r="G126" s="36"/>
    </row>
    <row r="127" spans="1:7" ht="12.75">
      <c r="A127" s="36"/>
      <c r="B127" s="36"/>
      <c r="C127" s="36"/>
      <c r="D127" s="36"/>
      <c r="E127" s="36"/>
      <c r="F127" s="36"/>
      <c r="G127" s="36"/>
    </row>
    <row r="128" spans="1:7" ht="12.75">
      <c r="A128" s="36"/>
      <c r="B128" s="36"/>
      <c r="C128" s="36"/>
      <c r="D128" s="36"/>
      <c r="E128" s="36"/>
      <c r="F128" s="36"/>
      <c r="G128" s="36"/>
    </row>
    <row r="129" spans="1:7" ht="12.75">
      <c r="A129" s="37"/>
      <c r="B129" s="38"/>
      <c r="C129" s="38"/>
      <c r="D129" s="38"/>
      <c r="E129" s="38"/>
      <c r="F129" s="38"/>
      <c r="G129" s="38"/>
    </row>
    <row r="130" spans="1:7" ht="12.75">
      <c r="A130" s="37"/>
      <c r="B130" s="38"/>
      <c r="C130" s="38"/>
      <c r="D130" s="38"/>
      <c r="E130" s="38"/>
      <c r="F130" s="38"/>
      <c r="G130" s="38"/>
    </row>
    <row r="131" spans="1:7" ht="12.75">
      <c r="A131" s="37"/>
      <c r="B131" s="38"/>
      <c r="C131" s="38"/>
      <c r="D131" s="38"/>
      <c r="E131" s="38"/>
      <c r="F131" s="38"/>
      <c r="G131" s="38"/>
    </row>
    <row r="132" spans="1:7" ht="12.75">
      <c r="A132" s="37"/>
      <c r="B132" s="38"/>
      <c r="C132" s="38"/>
      <c r="D132" s="38"/>
      <c r="E132" s="38"/>
      <c r="F132" s="38"/>
      <c r="G132" s="38"/>
    </row>
    <row r="133" spans="1:7" ht="12.75">
      <c r="A133" s="37"/>
      <c r="B133" s="38"/>
      <c r="C133" s="38"/>
      <c r="D133" s="38"/>
      <c r="E133" s="38"/>
      <c r="F133" s="38"/>
      <c r="G133" s="38"/>
    </row>
  </sheetData>
  <sheetProtection/>
  <autoFilter ref="A4:CX25"/>
  <mergeCells count="1">
    <mergeCell ref="A1:G1"/>
  </mergeCells>
  <dataValidations count="3">
    <dataValidation type="list" allowBlank="1" showInputMessage="1" showErrorMessage="1" sqref="G7">
      <formula1>$J$1:$J$2</formula1>
    </dataValidation>
    <dataValidation type="list" allowBlank="1" showInputMessage="1" showErrorMessage="1" sqref="F7">
      <formula1>$I$1:$I$2</formula1>
    </dataValidation>
    <dataValidation type="list" allowBlank="1" showInputMessage="1" showErrorMessage="1" sqref="D7">
      <formula1>$H$1:$H$2</formula1>
    </dataValidation>
  </dataValidations>
  <printOptions/>
  <pageMargins left="0.7" right="0.7" top="0.75" bottom="0.75" header="0.3" footer="0.3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18.00390625" style="0" bestFit="1" customWidth="1"/>
    <col min="2" max="2" width="15.421875" style="0" bestFit="1" customWidth="1"/>
    <col min="4" max="4" width="15.421875" style="0" bestFit="1" customWidth="1"/>
  </cols>
  <sheetData>
    <row r="1" spans="1:6" ht="20.25">
      <c r="A1" s="19" t="s">
        <v>15</v>
      </c>
      <c r="B1" s="20">
        <f ca="1">TODAY()-7</f>
        <v>41624</v>
      </c>
      <c r="C1" s="17" t="s">
        <v>16</v>
      </c>
      <c r="D1" s="20">
        <f ca="1">TODAY()-3</f>
        <v>41628</v>
      </c>
      <c r="E1" s="18"/>
      <c r="F1" s="18"/>
    </row>
    <row r="2" spans="1:6" ht="21.75" thickBot="1">
      <c r="A2" s="1"/>
      <c r="B2" s="1"/>
      <c r="C2" s="1"/>
      <c r="D2" s="1"/>
      <c r="E2" s="1"/>
      <c r="F2" s="1"/>
    </row>
    <row r="3" spans="1:6" ht="21.75" thickBot="1">
      <c r="A3" s="40" t="s">
        <v>8</v>
      </c>
      <c r="B3" s="41"/>
      <c r="C3" s="40" t="s">
        <v>9</v>
      </c>
      <c r="D3" s="41"/>
      <c r="E3" s="42" t="s">
        <v>10</v>
      </c>
      <c r="F3" s="41"/>
    </row>
    <row r="4" spans="1:6" ht="21">
      <c r="A4" s="2" t="s">
        <v>17</v>
      </c>
      <c r="B4" s="3">
        <f>_xlfn.COUNTIFS(Лист1!D:D,"плановая")</f>
        <v>33</v>
      </c>
      <c r="C4" s="4">
        <f>_xlfn.COUNTIFS(Лист1!D:D,"плановая",Лист1!F:F,"выдано")</f>
        <v>26</v>
      </c>
      <c r="D4" s="5">
        <f>C4/B4</f>
        <v>0.7878787878787878</v>
      </c>
      <c r="E4" s="6">
        <f>_xlfn.COUNTIFS(Лист1!D:D,"плановая",Лист1!G:G,"протокол")</f>
        <v>26</v>
      </c>
      <c r="F4" s="5">
        <f>E4/B4</f>
        <v>0.7878787878787878</v>
      </c>
    </row>
    <row r="5" spans="1:6" ht="21.75" thickBot="1">
      <c r="A5" s="7" t="s">
        <v>18</v>
      </c>
      <c r="B5" s="8">
        <f>_xlfn.COUNTIFS(Лист1!D:D,"внеплановая")</f>
        <v>83</v>
      </c>
      <c r="C5" s="9">
        <f>_xlfn.COUNTIFS(Лист1!D:D,"внеплановая",Лист1!F:F,"выдано")</f>
        <v>22</v>
      </c>
      <c r="D5" s="10">
        <f>C5/B5</f>
        <v>0.26506024096385544</v>
      </c>
      <c r="E5" s="11">
        <f>_xlfn.COUNTIFS(Лист1!D:D,"внеплановая",Лист1!G:G,"протокол")</f>
        <v>28</v>
      </c>
      <c r="F5" s="10">
        <f>E5/B5</f>
        <v>0.3373493975903614</v>
      </c>
    </row>
    <row r="6" spans="1:6" ht="21.75" thickBot="1">
      <c r="A6" s="12" t="s">
        <v>13</v>
      </c>
      <c r="B6" s="13">
        <f>SUM(B4:B5)</f>
        <v>116</v>
      </c>
      <c r="C6" s="14">
        <f>SUM(C4:C5)</f>
        <v>48</v>
      </c>
      <c r="D6" s="15">
        <f>C6/B6</f>
        <v>0.41379310344827586</v>
      </c>
      <c r="E6" s="16">
        <f>SUM(E4:E5)</f>
        <v>54</v>
      </c>
      <c r="F6" s="15">
        <f>E6/B6</f>
        <v>0.46551724137931033</v>
      </c>
    </row>
  </sheetData>
  <sheetProtection/>
  <mergeCells count="3">
    <mergeCell ref="A3:B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Роспотребнадзор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Роспотребнадзор</dc:creator>
  <cp:keywords/>
  <dc:description/>
  <cp:lastModifiedBy>Виталий</cp:lastModifiedBy>
  <cp:lastPrinted>2013-12-06T06:36:55Z</cp:lastPrinted>
  <dcterms:created xsi:type="dcterms:W3CDTF">2013-12-02T06:38:08Z</dcterms:created>
  <dcterms:modified xsi:type="dcterms:W3CDTF">2013-12-23T09:58:52Z</dcterms:modified>
  <cp:category/>
  <cp:version/>
  <cp:contentType/>
  <cp:contentStatus/>
</cp:coreProperties>
</file>