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<sst xmlns="http://schemas.openxmlformats.org/spreadsheetml/2006/main" count="564" uniqueCount="252">
  <si>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</si>
  <si>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</si>
  <si>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</si>
  <si>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</si>
  <si>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</si>
  <si>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</si>
  <si>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</si>
  <si>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</si>
  <si>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</si>
  <si>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</si>
  <si>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</si>
  <si>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</si>
  <si>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</si>
  <si>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</si>
  <si>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</si>
  <si>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</si>
  <si>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</si>
  <si>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</si>
  <si>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</si>
  <si>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</si>
  <si>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 Оренбург</t>
  </si>
  <si>
    <t>предписание</t>
  </si>
  <si>
    <t xml:space="preserve">протокол </t>
  </si>
  <si>
    <t xml:space="preserve">не выдано </t>
  </si>
  <si>
    <t>Грачевский район</t>
  </si>
  <si>
    <t>истечение срока исполнения выданного предписания</t>
  </si>
  <si>
    <t>Первомайский район</t>
  </si>
  <si>
    <t xml:space="preserve">г. Оренбург, </t>
  </si>
  <si>
    <t>Оренбург</t>
  </si>
  <si>
    <t>Оренбургский район</t>
  </si>
  <si>
    <t>Новоорский район</t>
  </si>
  <si>
    <t>Абдулино</t>
  </si>
  <si>
    <t>внеплановая выездная</t>
  </si>
  <si>
    <t>Пономаревский район</t>
  </si>
  <si>
    <t>Матвеевский район</t>
  </si>
  <si>
    <t>плановая выездная</t>
  </si>
  <si>
    <t>эпидрасследование</t>
  </si>
  <si>
    <t>выполнение предписания</t>
  </si>
  <si>
    <t>Саракташский район</t>
  </si>
  <si>
    <t>Приказ ФС Роспотребнадзора №157 от 06.03.2014г. "О проведении внеплановых проверок в период подготовки и проведения летней оздоровительной кампании 2014г.", изданного в соответствии с поручением Правительства РФ от 28.02.2014 № ОГ-П12-1435</t>
  </si>
  <si>
    <t>Гайский  район</t>
  </si>
  <si>
    <t>поручение  Заместителя Председателя Правительства  Российской Федерации О.Ю.Голодец от 28.02.2014 г. № ОГ-П12-1435</t>
  </si>
  <si>
    <t>Адамовский район</t>
  </si>
  <si>
    <t>Октябрьский район</t>
  </si>
  <si>
    <t>Муниципальное бюджетное общеобразовательное учреждение «Зубаревская основная общеобразовательная школа Оренбургского района», лагерь дневного пребывания</t>
  </si>
  <si>
    <t>Оренбургский Район, Зубаревка Село, Молодежная Улица, 9</t>
  </si>
  <si>
    <t>Муниципального бюджетного общеобразовательного учреждения  «Караванная средняя общеобразовательная школа Оренбургского района», лагерей дневного пребывания</t>
  </si>
  <si>
    <t>460527, Оренбургский район, п. Караванный, ул. Советская, 2; 460527 Оренбургский район п. Береговой, ул. Парковая, 2а</t>
  </si>
  <si>
    <t>Муниципального бюджетного общеобразовательного учреждения «Чебеньковская средняя общеобразовательная школа Оренбургского района», лагерь дневного пребывания</t>
  </si>
  <si>
    <t>Муниципальное бюджетное общеобразовательное учреждение  «Средняя общеобразовательная школа № 2» п. Экспериментальный Оренбургского района, лагерь дневного пребывания</t>
  </si>
  <si>
    <t>Оренбургская область, Оренбургский район, п. Светлогорка, ул. Школьная, 2</t>
  </si>
  <si>
    <t>ИП Аксенова Наталья Николаевна</t>
  </si>
  <si>
    <t>Соль-Илецкий район</t>
  </si>
  <si>
    <t>Шарлыкский район</t>
  </si>
  <si>
    <t>по обращению граждан</t>
  </si>
  <si>
    <t>нет</t>
  </si>
  <si>
    <t>г.Гай</t>
  </si>
  <si>
    <t>ООО "Санаторий - профилакторий "Горняк"</t>
  </si>
  <si>
    <t>г.Гай, ул.Комсомольская, 13</t>
  </si>
  <si>
    <t>ООО Спортивно-оздоровительный комплекс "Здоровье"</t>
  </si>
  <si>
    <t>г.Гай, ул.Молодежная, 4г</t>
  </si>
  <si>
    <t>Лечебно-оздоровительное учреждение "Санаторий Гай"</t>
  </si>
  <si>
    <t>г.Гай, ул.Советская, 11а</t>
  </si>
  <si>
    <t>МБОУ "Ириклинская СОШ"</t>
  </si>
  <si>
    <t>Гайский район, п.Ириклинский, ул.Пионерская, 1</t>
  </si>
  <si>
    <t>ООО "Кулинар"</t>
  </si>
  <si>
    <t>г.Гай, ул.Промышленная, 1</t>
  </si>
  <si>
    <t>МБОУ "Новопетропавловская ООШ"</t>
  </si>
  <si>
    <t>Гайский район, с.Новопетропавловка, ул.Школьная, 13</t>
  </si>
  <si>
    <t>МБОУ "Писаревская ООШ"</t>
  </si>
  <si>
    <t>Гайский район, с.Писаревка, ул.Школьная, 13</t>
  </si>
  <si>
    <t>МБОУ "Репинская СОШ"</t>
  </si>
  <si>
    <t>Гайский район, с.Репино, ул.Школьная, 7</t>
  </si>
  <si>
    <t>МБОУ "Поповская ООШ"</t>
  </si>
  <si>
    <t>Гайский район, с.Поповка, ул.Школьная, 15</t>
  </si>
  <si>
    <t>Муниципальное бюджетное дошкольное общеобразовательное учреждение "Новоникольский  детский сад"</t>
  </si>
  <si>
    <t xml:space="preserve"> Оренбургская область, Грачевский район, село Новоникольское, ул. Советская, 22 А</t>
  </si>
  <si>
    <t xml:space="preserve">Индивидуальный предприниматель Кирьякова Ольга Владимировна </t>
  </si>
  <si>
    <t>Оренбурсгкая область, Грачевский район, с. Ягодное, ул. Молодежная, д. 9, кв. 2</t>
  </si>
  <si>
    <t xml:space="preserve">Индивидуальный предприниматель Анищенков Анатолий Алексеевич </t>
  </si>
  <si>
    <t>Оренбургская область, Грачевский район, с. Грачевка, ул. Луговая, д. 17/2</t>
  </si>
  <si>
    <t>Бузулукский район</t>
  </si>
  <si>
    <t xml:space="preserve">Индивидуальный предприниматель Половков Геннадий Степанович </t>
  </si>
  <si>
    <t>Оренбурсгкая область, Бузулукский район, п. Красногвардеец, ул. Центральная, 12/9</t>
  </si>
  <si>
    <t>г.Бузулук</t>
  </si>
  <si>
    <t>Индивидуальный предприниматель Гниломедова Татьяна Николаевна</t>
  </si>
  <si>
    <t>Оренбурсгкая область, г. Бузулук, ул. Октябрьская 104</t>
  </si>
  <si>
    <t>по обращениям и заявлениям граждан, ЮЛ, ИП: нарушение прав потребителей</t>
  </si>
  <si>
    <t xml:space="preserve">Администрация муниципального образования Революционный сельсовет Первомайского района Оренбургской области </t>
  </si>
  <si>
    <t>461988, Оренбургская область, Первомайский район, п. Революционный, ул. Школьная, 11</t>
  </si>
  <si>
    <t>Муниципальное бюджетное общеобразовательное учреждение "Комсомольская средняя общеобразовательная школа"</t>
  </si>
  <si>
    <t>462835, Область Оренбургская, Район Адамовский, Поселок Комсомольский, Улица Волгоградская, 8</t>
  </si>
  <si>
    <t>МАОУ "Первый Новоорский лицей"</t>
  </si>
  <si>
    <t>462813, Область Оренбургская, Район Новоорский, Поселок Новоорск, Улица Мостовая, 10</t>
  </si>
  <si>
    <t>МБОУ "СОШ с.Горьковское"</t>
  </si>
  <si>
    <t>462806, Область Оренбургская, Район Новоорский, Село Горьковское, Улица Шушаева, 2</t>
  </si>
  <si>
    <t>МАУ "ДОЛ "Мечта"</t>
  </si>
  <si>
    <t>462803, Область Оренбургская, Район Новоорский, Поселок Энергетик, стр. 114</t>
  </si>
  <si>
    <t>ООО "Ириклинский торговый дом"</t>
  </si>
  <si>
    <t>462803, Оренбургская область, Новоорский район, п. Энергетик, 69</t>
  </si>
  <si>
    <t>ИП Н.И.Ядринцева</t>
  </si>
  <si>
    <t>462000, Область Оренбургская, Город Орск, Переулок Центральный, 5</t>
  </si>
  <si>
    <t>государственное унитарное предприятие Оренбургской области "Адамовский лесхоз"</t>
  </si>
  <si>
    <t>Оренбургская область, поселок Адамовка,улица Автомобилистов, 1</t>
  </si>
  <si>
    <t>МБОУ "Брацлавская СОШ"</t>
  </si>
  <si>
    <t>462833, Оренбургская область, Адамовский район, с.Брацлавка, ул. Школьная, 1</t>
  </si>
  <si>
    <t>МБОУ "Совхозная СОШ"</t>
  </si>
  <si>
    <t>462846, Оренбургская область, Адамовский район, п.Совхозный, ул.Пионерская, 5/1</t>
  </si>
  <si>
    <t>МБОУ "Энбекшинская ООШ"</t>
  </si>
  <si>
    <t>462823, Оренбургская область, Адамовский район, п.Энбекши, ул.Школьная, 4</t>
  </si>
  <si>
    <t>МБОУ "Обильновская СОШ"</t>
  </si>
  <si>
    <t>462836, Оренбургская область, Адамовский район, п.Обильный, ул.Комсомольская, 5</t>
  </si>
  <si>
    <t>МАОУ СОШ № 2 п.Новоорск</t>
  </si>
  <si>
    <t>462800, Область Оренбургская, Район Новоорский, Поселок Новоорск, Улица Рабочая, 2</t>
  </si>
  <si>
    <t>ГАОУ СПО Бугурусланский нефтянной колледж"</t>
  </si>
  <si>
    <t>Оренбургская область, г.Абдулино, ул.Коммунистическая, 85</t>
  </si>
  <si>
    <t>по выполнению предписания</t>
  </si>
  <si>
    <t>МБОУ " Пономаревская СОШ" лагерь с дневным пребыванием детей.</t>
  </si>
  <si>
    <t>Оренбургская область, Пономаревский  район, с.  Пономаревка, ул.Советская,16</t>
  </si>
  <si>
    <t>Индивидуальный предприниматель Дурасова Елена Борисовна</t>
  </si>
  <si>
    <t>Оренбургская область, Матвеевский район, с Новоузели, ул. Школьная,9,</t>
  </si>
  <si>
    <t>Администрация МО Новоузелинский сельсовет</t>
  </si>
  <si>
    <t>Оренбургская область, Матвеевский район, с Новоузели, ул. Садовая 1А</t>
  </si>
  <si>
    <t>внеплановая  документарная</t>
  </si>
  <si>
    <t>Администрация МО Тимошкинский  сельсовет</t>
  </si>
  <si>
    <t>Оренбургская область, Матвеевский район, с Тимошкино, ул. Школьная,19</t>
  </si>
  <si>
    <t>Администрация МО  Ключевский сельсовет</t>
  </si>
  <si>
    <t>Оренбургская область,  Пономаревский  район, с Ключевка, ул. Школьная,1</t>
  </si>
  <si>
    <t xml:space="preserve">461551, Оренбургская область, Акбулакский район, п. Акбулак, пер. Строителей, 16, </t>
  </si>
  <si>
    <t>461550, Оренбургская область, акбулакский район, п. Акбулак, ул. Советская, 51а</t>
  </si>
  <si>
    <t>с. 2-Имангулово ул. Школьная 1</t>
  </si>
  <si>
    <t>приказ от 06.03.2014 №157</t>
  </si>
  <si>
    <t>п. Броды улица Новая 1а</t>
  </si>
  <si>
    <t xml:space="preserve">исполнения Приказа Федеральной службы по надзору в сфере защиты прав потребителей и благополучия человека от 06.03.2014  № 157 «О проведении внеплановых проверок в период подготовки и проведения летней оздоровительной компании 2014 г.», изданного в соответствии с  поручением  Заместителя Председателя Правительства  Российской Федерации О.Ю. Голодец  от 28.02.2014 г. № ОГ-П12-1435 </t>
  </si>
  <si>
    <t>460502 Оренбургский район, с. Нижняя Павловка, ул. Геологов</t>
  </si>
  <si>
    <t xml:space="preserve">460550, Оренбургская область, Оренбургский район, п. Чебеньки, ул. Школьная, д.7; Оренбургская область, Оренбургский район, п. Былинный, ул. Школьная, д.1 </t>
  </si>
  <si>
    <t>Оренбургский район, с. Южный Урал, ул. Будённого, 28</t>
  </si>
  <si>
    <t>оренбургский район, с. Черноречье</t>
  </si>
  <si>
    <t>п. Весенний</t>
  </si>
  <si>
    <t>жалоба</t>
  </si>
  <si>
    <t>п.с. Южный Урал</t>
  </si>
  <si>
    <t>документарная проверка</t>
  </si>
  <si>
    <t>п. Караваный</t>
  </si>
  <si>
    <t>Сакмарский район,с.Сакмара,ул.Степная,д15</t>
  </si>
  <si>
    <t xml:space="preserve"> </t>
  </si>
  <si>
    <t>Сакмарский район,с.Тат.Каргала,улюРощенская/,д8</t>
  </si>
  <si>
    <t>Оренбургская область, Соль-Илецкий район, с. Григорьевка, ул. Пионерская, 3</t>
  </si>
  <si>
    <t>в соответствии с поручениями Президента, Правительства РФ</t>
  </si>
  <si>
    <t>461477, Оренбургская область, Шарлыкский район, село Путятино, улица Мира, д. 34.</t>
  </si>
  <si>
    <t>постаовление правительства</t>
  </si>
  <si>
    <t>461475, Оренбургская область, Шарлыкский район, село Сарманай, улица Школьная, д. 10.</t>
  </si>
  <si>
    <t>461475, Оренбургская область, Шарлыкский район, село Сарманай, улица. Школьная, д. 9.</t>
  </si>
  <si>
    <t>Шарлыкский район, с. Шарлык, пер. Стадионный, д.7 кв.2</t>
  </si>
  <si>
    <t>обращение гражданина</t>
  </si>
  <si>
    <t>461450, Оренбургская область, Шарлыкский район, с. Шарлык,                   ул. Просторная, д. 20.</t>
  </si>
  <si>
    <t>контроль выполнения предписания</t>
  </si>
  <si>
    <t>461475, Оренбургская область, Шарлыкский район, село Сарманай, улица Центральная, д. 7.</t>
  </si>
  <si>
    <t>461474, Оренбургская область, Шарлыкский район, село Ратчино, улица Советская, д. 10 а.</t>
  </si>
  <si>
    <t>Акбулакский район</t>
  </si>
  <si>
    <t>Индивидуальный предприниматель Овчаров Сергей Алексеевич</t>
  </si>
  <si>
    <t>Муниципальное бюджетное учреждений дополнительного образования детей "Детская школа искусств" Акбулакского района Оренбургской области</t>
  </si>
  <si>
    <t>МБОУ " 2-Имагуловская СОШ"</t>
  </si>
  <si>
    <t>МБОУ " Бродская ООШ"</t>
  </si>
  <si>
    <t>Муниципальное бюджетное общеобразовательное учреждение  «Предуральская основная общеобразовательная школа Оренбургского района», лагерь дневного пребывания</t>
  </si>
  <si>
    <t>Муниципальное предприятие "Южноуральский" Южноуральского сельсовета Оренбургского района Оренбургской области</t>
  </si>
  <si>
    <t>Оренбугский</t>
  </si>
  <si>
    <t>ОФ ОАО "СГ-Транс"</t>
  </si>
  <si>
    <t>Гр. Ильин С.Б.</t>
  </si>
  <si>
    <t>Оренбургский</t>
  </si>
  <si>
    <t>ИП Веккер Владислав Валентинович</t>
  </si>
  <si>
    <t xml:space="preserve">Сакмарский </t>
  </si>
  <si>
    <t>МБДОУ "Сакмарский детский сад"Улыбка"</t>
  </si>
  <si>
    <t>ИП Хисамутдинова Г.Р.</t>
  </si>
  <si>
    <t>Муниципальное общеобразовательное автономное учреждение «Григорьевская средняя общеобразовательная школа» Соль – Илецкого района Оренбургской области - лагерь с круглосуточным пребыванием детей «Олимп»</t>
  </si>
  <si>
    <t>Муниципального бюджетного образовательного учреждения «Путятинская средняя общеобразовательная школа» - лагерь дневного пребывания</t>
  </si>
  <si>
    <t>Муниципального бюджетного образовательного учреждения «Сарманайская средняя общеобразовательная школа» - лагерь дневного пребывания</t>
  </si>
  <si>
    <t>Индивидуальный предприниматель Минебаева Римма Минтимировна</t>
  </si>
  <si>
    <t>Гражданка Дыменко Нина Александровна</t>
  </si>
  <si>
    <t>Индивидуальный предприниматель Симакова Ольга Николаевна</t>
  </si>
  <si>
    <t>Администрация муниципального образования Сарманайский сельсовет Шарлыкского района</t>
  </si>
  <si>
    <t>Администрация муниципального образования Ратчинский сельсовет Шарлыкского района</t>
  </si>
  <si>
    <t>Сорочинский район</t>
  </si>
  <si>
    <t>ИП Смирнова В.Г.</t>
  </si>
  <si>
    <t>Сорочинский район, с. Уран, ул. Центральная, 192</t>
  </si>
  <si>
    <t>МБДОУ "Детский сад комбинированного вида № 9 г. Сорочинска"</t>
  </si>
  <si>
    <t>г. Сорочинск, ул. 8 марта, 7</t>
  </si>
  <si>
    <t>ИП Валеева С.А.</t>
  </si>
  <si>
    <t>Сорочинский район, п. Сборовский, ул. Школьная, 4-2</t>
  </si>
  <si>
    <t>МБОУ "СОШ №1" г. Сорочинска, ЛДП</t>
  </si>
  <si>
    <t>г. Сорочинск, ул. Пионерская, 1</t>
  </si>
  <si>
    <t>ликвидирован</t>
  </si>
  <si>
    <t>ООО Благодарное</t>
  </si>
  <si>
    <t>Ташлинский район, с. Благодарное, ул. Советская, 17</t>
  </si>
  <si>
    <t>МБОУ "СОШ № 4" г. Сорочинска, ЛДП</t>
  </si>
  <si>
    <t>г. Сорочинск, 2 микрорайон, 36а.</t>
  </si>
  <si>
    <t>Александровский район</t>
  </si>
  <si>
    <t xml:space="preserve">Муниципальное бюджетное общеобразовательное учреждение  Александровского  района Оренбургской  области «Загорская  основная общеобразовательная школа»
</t>
  </si>
  <si>
    <t xml:space="preserve">Оренбургская обл., Александровский р-н, п. Загорский                                            ул. Школьная, 4..
</t>
  </si>
  <si>
    <t>Выполнение предписания</t>
  </si>
  <si>
    <t>Кувандыкский район</t>
  </si>
  <si>
    <t>Администрация МО Краснознаменский сельсовет Кувандыкского района Оренбургской области</t>
  </si>
  <si>
    <t>Оренб. обл.,  Кувандыкский район, с. Краснознаменка, ул. Центральная, 5</t>
  </si>
  <si>
    <t>ОАО "Дружба"</t>
  </si>
  <si>
    <t>Оренб. обл, Кувандыкский район, с. Куруил, ул. Клубная. 13</t>
  </si>
  <si>
    <t xml:space="preserve">заявление граждан №32-14 от 16.06.2014 года </t>
  </si>
  <si>
    <t>МАУ "ДООЛ "Спутник"</t>
  </si>
  <si>
    <t>Оренб. обл, Кувандыкский район, с. Ибрагимово</t>
  </si>
  <si>
    <t>ЗАО "Черноотрожское ХПП"</t>
  </si>
  <si>
    <t>462110,Оренбургская область, Саракташский район, ст. Черный Отрог, ул. Вокзальная, 38</t>
  </si>
  <si>
    <t>ООО "ДИВЛЕН"</t>
  </si>
  <si>
    <t>ул. Алтайская, д.2/2, к.232</t>
  </si>
  <si>
    <t>п.Солнечный</t>
  </si>
  <si>
    <t>ИП Зеленцова А.Е.</t>
  </si>
  <si>
    <t>г. Оренбург, Шарлыкское шоссе, д.1</t>
  </si>
  <si>
    <t>внеплан</t>
  </si>
  <si>
    <t>ИП Игохин С.В.</t>
  </si>
  <si>
    <t>ул. Кичигина, д. 8</t>
  </si>
  <si>
    <t>Индивидуальный предприниматель Князькова Ирина Игоревна</t>
  </si>
  <si>
    <t>ул. Родимцева, 13</t>
  </si>
  <si>
    <t>выполнение ранее выданого предписания</t>
  </si>
  <si>
    <t>Индивидуальный предприниматель Давыдова Татьяна Игоревна</t>
  </si>
  <si>
    <t>пр. Победы, 144г</t>
  </si>
  <si>
    <t>ЗАО "Самарское"</t>
  </si>
  <si>
    <t>Терешковой, 47</t>
  </si>
  <si>
    <t>ООО "НИКО"</t>
  </si>
  <si>
    <t>Подгородняя Покровка, Восточная, 2/1</t>
  </si>
  <si>
    <t>ООО "Технопром"</t>
  </si>
  <si>
    <t>Донгузская, 1, 66/2</t>
  </si>
  <si>
    <t xml:space="preserve">муниципальное бюджетное дошкольное образовательное учреждение "Детский сад комбинированного вида № 169" </t>
  </si>
  <si>
    <t>г. Оренбург, ул. Новая, д. 10, стр. 5</t>
  </si>
  <si>
    <t>обращение о нарушении прав потребителей граждан</t>
  </si>
  <si>
    <t>Индивидуального предпринимателя Бикмурзиной Зарины Зауровны</t>
  </si>
  <si>
    <t>г. Оренбург, улица Дружбы, дом 16</t>
  </si>
  <si>
    <t>ИП Бухтояров Д.С. магазин "Светофор"</t>
  </si>
  <si>
    <t>г. Оренбург, ул. Пролетарская, д. 271</t>
  </si>
  <si>
    <t>ООО "Валенсия" кафе</t>
  </si>
  <si>
    <t>г. Оренбург. пр-д Северный, д.4</t>
  </si>
  <si>
    <t xml:space="preserve">ООО "Смак" экспресс-закусочная" </t>
  </si>
  <si>
    <t>г. Оренбург, пл. Привокзальная, д.1Б</t>
  </si>
  <si>
    <t>ООО "Изобилие" рынок</t>
  </si>
  <si>
    <t>г. Оренбургш, пр-т Дзержинского. д. 4А</t>
  </si>
  <si>
    <t xml:space="preserve">ООО "Водный мир" цех розлива безалкогольных напитков" </t>
  </si>
  <si>
    <t>г. Оренбург. ул. Донгузская, 58</t>
  </si>
  <si>
    <t>ООО "МАГИ-СТОМ"</t>
  </si>
  <si>
    <t>Оренбургская обл, г.Оренбург, ул. Комсомольская, 124/1</t>
  </si>
  <si>
    <t>ООО "Мила Дента"</t>
  </si>
  <si>
    <t>Оренбургская обл, г.Оренбург, ул. Спартаковская, 78</t>
  </si>
  <si>
    <t>проверка ранее выданного предписания</t>
  </si>
  <si>
    <t>ООО "Стоматологическая поликлиника "Ростошь"</t>
  </si>
  <si>
    <t>Оренбургская обл, г.Оренбург, п. Ростоши, ул. Газпромовская, 72</t>
  </si>
  <si>
    <t>ООО "Кристалл-Дент"</t>
  </si>
  <si>
    <t>Оренбургская обл, г.Оренбург, ул. Салмышская, 46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</si>
</sst>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9" fontId="44" fillId="0" borderId="12" xfId="59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9" fontId="44" fillId="0" borderId="16" xfId="59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9" fontId="45" fillId="0" borderId="20" xfId="59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14" fontId="46" fillId="0" borderId="0" xfId="0" applyNumberFormat="1" applyFont="1" applyAlignment="1">
      <alignment horizontal="center"/>
    </xf>
    <xf numFmtId="0" fontId="47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wrapText="1"/>
      <protection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3" fillId="0" borderId="22" xfId="5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52" applyFont="1" applyBorder="1" applyAlignment="1">
      <alignment horizontal="center" vertical="center" wrapText="1"/>
      <protection/>
    </xf>
    <xf numFmtId="0" fontId="49" fillId="0" borderId="22" xfId="0" applyFont="1" applyBorder="1" applyAlignment="1">
      <alignment horizontal="center" vertical="center" wrapText="1"/>
    </xf>
    <xf numFmtId="0" fontId="2" fillId="0" borderId="22" xfId="52" applyFont="1" applyBorder="1" applyAlignment="1" applyProtection="1">
      <alignment horizontal="center" vertical="center" wrapText="1"/>
      <protection locked="0"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>
      <alignment horizontal="center" vertical="center" wrapText="1"/>
    </xf>
    <xf numFmtId="0" fontId="2" fillId="0" borderId="0" xfId="52" applyFont="1" applyBorder="1" applyAlignment="1" applyProtection="1">
      <alignment horizontal="center" vertical="center" wrapText="1"/>
      <protection locked="0"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top" wrapText="1"/>
      <protection locked="0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50" fillId="0" borderId="26" xfId="0" applyFont="1" applyBorder="1" applyAlignment="1" applyProtection="1">
      <alignment horizontal="center" vertical="top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3" fillId="0" borderId="22" xfId="52" applyFont="1" applyFill="1" applyBorder="1" applyAlignment="1" applyProtection="1">
      <alignment horizontal="center" vertical="center" wrapText="1"/>
      <protection hidden="1" locked="0"/>
    </xf>
    <xf numFmtId="49" fontId="3" fillId="0" borderId="22" xfId="55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52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3" xfId="53"/>
    <cellStyle name="Обычный 3 7" xfId="54"/>
    <cellStyle name="Обычный_Журнал учета проверок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2.00390625" style="21" bestFit="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8" width="8.8515625" style="21" customWidth="1"/>
    <col min="9" max="9" width="11.421875" style="21" bestFit="1" customWidth="1"/>
    <col min="10" max="10" width="9.421875" style="21" bestFit="1" customWidth="1"/>
    <col min="11" max="16384" width="9.140625" style="21" customWidth="1"/>
  </cols>
  <sheetData>
    <row r="1" spans="1:11" ht="12.75">
      <c r="A1" s="47" t="s">
        <v>7</v>
      </c>
      <c r="B1" s="47" t="s">
        <v>4</v>
      </c>
      <c r="C1" s="47" t="s">
        <v>3</v>
      </c>
      <c r="D1" s="47" t="s">
        <v>0</v>
      </c>
      <c r="E1" s="47" t="s">
        <v>1</v>
      </c>
      <c r="F1" s="47" t="s">
        <v>5</v>
      </c>
      <c r="G1" s="47" t="s">
        <v>2</v>
      </c>
      <c r="H1" s="22"/>
      <c r="I1" s="23" t="s">
        <v>11</v>
      </c>
      <c r="J1" s="23" t="s">
        <v>14</v>
      </c>
      <c r="K1" s="23" t="s">
        <v>6</v>
      </c>
    </row>
    <row r="2" spans="1:11" ht="12.75">
      <c r="A2" s="47"/>
      <c r="B2" s="47"/>
      <c r="C2" s="47"/>
      <c r="D2" s="47"/>
      <c r="E2" s="47"/>
      <c r="F2" s="47"/>
      <c r="G2" s="47"/>
      <c r="H2" s="22"/>
      <c r="I2" s="23" t="s">
        <v>12</v>
      </c>
      <c r="J2" s="23" t="s">
        <v>19</v>
      </c>
      <c r="K2" s="23"/>
    </row>
    <row r="3" spans="1:8" ht="12.75">
      <c r="A3" s="51"/>
      <c r="B3" s="51"/>
      <c r="C3" s="51"/>
      <c r="D3" s="51"/>
      <c r="E3" s="51"/>
      <c r="F3" s="51"/>
      <c r="G3" s="51"/>
      <c r="H3" s="22"/>
    </row>
    <row r="4" spans="1:11" ht="25.5">
      <c r="A4" s="24" t="s">
        <v>56</v>
      </c>
      <c r="B4" s="24" t="s">
        <v>57</v>
      </c>
      <c r="C4" s="24" t="s">
        <v>58</v>
      </c>
      <c r="D4" s="24" t="s">
        <v>11</v>
      </c>
      <c r="E4" s="33"/>
      <c r="F4" s="24" t="s">
        <v>14</v>
      </c>
      <c r="G4" s="24" t="s">
        <v>6</v>
      </c>
      <c r="H4" s="52"/>
      <c r="I4" s="52"/>
      <c r="J4" s="52"/>
      <c r="K4" s="52"/>
    </row>
    <row r="5" spans="1:11" ht="25.5">
      <c r="A5" s="24" t="s">
        <v>56</v>
      </c>
      <c r="B5" s="24" t="s">
        <v>59</v>
      </c>
      <c r="C5" s="24" t="s">
        <v>60</v>
      </c>
      <c r="D5" s="24" t="s">
        <v>11</v>
      </c>
      <c r="E5" s="33"/>
      <c r="F5" s="24" t="s">
        <v>14</v>
      </c>
      <c r="G5" s="24" t="s">
        <v>6</v>
      </c>
      <c r="H5" s="52"/>
      <c r="I5" s="52"/>
      <c r="J5" s="52"/>
      <c r="K5" s="52"/>
    </row>
    <row r="6" spans="1:11" ht="25.5">
      <c r="A6" s="24" t="s">
        <v>56</v>
      </c>
      <c r="B6" s="24" t="s">
        <v>61</v>
      </c>
      <c r="C6" s="24" t="s">
        <v>62</v>
      </c>
      <c r="D6" s="24" t="s">
        <v>11</v>
      </c>
      <c r="E6" s="33"/>
      <c r="F6" s="24" t="s">
        <v>14</v>
      </c>
      <c r="G6" s="24" t="s">
        <v>6</v>
      </c>
      <c r="H6" s="52"/>
      <c r="I6" s="52"/>
      <c r="J6" s="52"/>
      <c r="K6" s="52"/>
    </row>
    <row r="7" spans="1:11" ht="102">
      <c r="A7" s="24" t="s">
        <v>40</v>
      </c>
      <c r="B7" s="24" t="s">
        <v>63</v>
      </c>
      <c r="C7" s="24" t="s">
        <v>64</v>
      </c>
      <c r="D7" s="24" t="s">
        <v>12</v>
      </c>
      <c r="E7" s="24" t="s">
        <v>39</v>
      </c>
      <c r="F7" s="24" t="s">
        <v>14</v>
      </c>
      <c r="G7" s="24" t="s">
        <v>6</v>
      </c>
      <c r="H7" s="52"/>
      <c r="I7" s="52"/>
      <c r="J7" s="52"/>
      <c r="K7" s="52"/>
    </row>
    <row r="8" spans="1:11" ht="102">
      <c r="A8" s="24" t="s">
        <v>56</v>
      </c>
      <c r="B8" s="24" t="s">
        <v>65</v>
      </c>
      <c r="C8" s="24" t="s">
        <v>66</v>
      </c>
      <c r="D8" s="24" t="s">
        <v>12</v>
      </c>
      <c r="E8" s="24" t="s">
        <v>39</v>
      </c>
      <c r="F8" s="24" t="s">
        <v>14</v>
      </c>
      <c r="G8" s="24" t="s">
        <v>6</v>
      </c>
      <c r="H8" s="52"/>
      <c r="I8" s="52"/>
      <c r="J8" s="52"/>
      <c r="K8" s="52"/>
    </row>
    <row r="9" spans="1:11" ht="102">
      <c r="A9" s="24" t="s">
        <v>40</v>
      </c>
      <c r="B9" s="24" t="s">
        <v>67</v>
      </c>
      <c r="C9" s="24" t="s">
        <v>68</v>
      </c>
      <c r="D9" s="24" t="s">
        <v>12</v>
      </c>
      <c r="E9" s="24" t="s">
        <v>39</v>
      </c>
      <c r="F9" s="24" t="s">
        <v>14</v>
      </c>
      <c r="G9" s="24" t="s">
        <v>6</v>
      </c>
      <c r="H9" s="52"/>
      <c r="I9" s="52"/>
      <c r="J9" s="52"/>
      <c r="K9" s="52"/>
    </row>
    <row r="10" spans="1:11" ht="102">
      <c r="A10" s="24" t="s">
        <v>40</v>
      </c>
      <c r="B10" s="24" t="s">
        <v>69</v>
      </c>
      <c r="C10" s="24" t="s">
        <v>70</v>
      </c>
      <c r="D10" s="24" t="s">
        <v>12</v>
      </c>
      <c r="E10" s="24" t="s">
        <v>39</v>
      </c>
      <c r="F10" s="24" t="s">
        <v>14</v>
      </c>
      <c r="G10" s="24" t="s">
        <v>6</v>
      </c>
      <c r="H10" s="52"/>
      <c r="I10" s="52"/>
      <c r="J10" s="52"/>
      <c r="K10" s="52"/>
    </row>
    <row r="11" spans="1:11" ht="102">
      <c r="A11" s="24" t="s">
        <v>40</v>
      </c>
      <c r="B11" s="24" t="s">
        <v>71</v>
      </c>
      <c r="C11" s="24" t="s">
        <v>72</v>
      </c>
      <c r="D11" s="24" t="s">
        <v>12</v>
      </c>
      <c r="E11" s="24" t="s">
        <v>39</v>
      </c>
      <c r="F11" s="24" t="s">
        <v>14</v>
      </c>
      <c r="G11" s="24" t="s">
        <v>6</v>
      </c>
      <c r="H11" s="52"/>
      <c r="I11" s="52"/>
      <c r="J11" s="52"/>
      <c r="K11" s="52"/>
    </row>
    <row r="12" spans="1:11" ht="102">
      <c r="A12" s="24" t="s">
        <v>40</v>
      </c>
      <c r="B12" s="24" t="s">
        <v>73</v>
      </c>
      <c r="C12" s="24" t="s">
        <v>74</v>
      </c>
      <c r="D12" s="24" t="s">
        <v>12</v>
      </c>
      <c r="E12" s="24" t="s">
        <v>39</v>
      </c>
      <c r="F12" s="24" t="s">
        <v>14</v>
      </c>
      <c r="G12" s="24" t="s">
        <v>6</v>
      </c>
      <c r="H12" s="52"/>
      <c r="I12" s="52"/>
      <c r="J12" s="52"/>
      <c r="K12" s="52"/>
    </row>
    <row r="13" spans="1:11" ht="51">
      <c r="A13" s="53" t="s">
        <v>24</v>
      </c>
      <c r="B13" s="54" t="s">
        <v>75</v>
      </c>
      <c r="C13" s="36" t="s">
        <v>76</v>
      </c>
      <c r="D13" s="27" t="s">
        <v>12</v>
      </c>
      <c r="E13" s="36" t="s">
        <v>25</v>
      </c>
      <c r="F13" s="55" t="s">
        <v>14</v>
      </c>
      <c r="G13" s="53" t="s">
        <v>22</v>
      </c>
      <c r="H13" s="52"/>
      <c r="I13" s="52"/>
      <c r="J13" s="52"/>
      <c r="K13" s="52"/>
    </row>
    <row r="14" spans="1:11" ht="51">
      <c r="A14" s="53" t="s">
        <v>24</v>
      </c>
      <c r="B14" s="54" t="s">
        <v>77</v>
      </c>
      <c r="C14" s="36" t="s">
        <v>78</v>
      </c>
      <c r="D14" s="54" t="s">
        <v>11</v>
      </c>
      <c r="E14" s="36"/>
      <c r="F14" s="55" t="s">
        <v>14</v>
      </c>
      <c r="G14" s="53" t="s">
        <v>22</v>
      </c>
      <c r="H14" s="52"/>
      <c r="I14" s="52"/>
      <c r="J14" s="52"/>
      <c r="K14" s="52"/>
    </row>
    <row r="15" spans="1:11" ht="51">
      <c r="A15" s="53" t="s">
        <v>24</v>
      </c>
      <c r="B15" s="53" t="s">
        <v>79</v>
      </c>
      <c r="C15" s="36" t="s">
        <v>80</v>
      </c>
      <c r="D15" s="27" t="s">
        <v>11</v>
      </c>
      <c r="E15" s="36"/>
      <c r="F15" s="55" t="s">
        <v>14</v>
      </c>
      <c r="G15" s="53" t="s">
        <v>22</v>
      </c>
      <c r="H15" s="52"/>
      <c r="I15" s="52"/>
      <c r="J15" s="52"/>
      <c r="K15" s="52"/>
    </row>
    <row r="16" spans="1:11" ht="51">
      <c r="A16" s="53" t="s">
        <v>81</v>
      </c>
      <c r="B16" s="53" t="s">
        <v>82</v>
      </c>
      <c r="C16" s="36" t="s">
        <v>83</v>
      </c>
      <c r="D16" s="27" t="s">
        <v>12</v>
      </c>
      <c r="E16" s="36" t="s">
        <v>25</v>
      </c>
      <c r="F16" s="55" t="s">
        <v>14</v>
      </c>
      <c r="G16" s="53" t="s">
        <v>22</v>
      </c>
      <c r="H16" s="52"/>
      <c r="I16" s="52"/>
      <c r="J16" s="52"/>
      <c r="K16" s="52"/>
    </row>
    <row r="17" spans="1:11" ht="38.25">
      <c r="A17" s="54" t="s">
        <v>84</v>
      </c>
      <c r="B17" s="53" t="s">
        <v>85</v>
      </c>
      <c r="C17" s="36" t="s">
        <v>86</v>
      </c>
      <c r="D17" s="27" t="s">
        <v>12</v>
      </c>
      <c r="E17" s="36" t="s">
        <v>87</v>
      </c>
      <c r="F17" s="55" t="s">
        <v>14</v>
      </c>
      <c r="G17" s="53" t="s">
        <v>22</v>
      </c>
      <c r="H17" s="52"/>
      <c r="I17" s="52"/>
      <c r="J17" s="52"/>
      <c r="K17" s="52"/>
    </row>
    <row r="18" spans="1:11" ht="63.75">
      <c r="A18" s="53" t="s">
        <v>26</v>
      </c>
      <c r="B18" s="54" t="s">
        <v>88</v>
      </c>
      <c r="C18" s="36" t="s">
        <v>89</v>
      </c>
      <c r="D18" s="54" t="s">
        <v>11</v>
      </c>
      <c r="E18" s="36"/>
      <c r="F18" s="55" t="s">
        <v>23</v>
      </c>
      <c r="G18" s="53"/>
      <c r="H18" s="52"/>
      <c r="I18" s="52"/>
      <c r="J18" s="52"/>
      <c r="K18" s="52"/>
    </row>
    <row r="19" spans="1:11" ht="63.75">
      <c r="A19" s="25" t="s">
        <v>42</v>
      </c>
      <c r="B19" s="30" t="s">
        <v>90</v>
      </c>
      <c r="C19" s="29" t="s">
        <v>91</v>
      </c>
      <c r="D19" s="25" t="s">
        <v>11</v>
      </c>
      <c r="E19" s="28"/>
      <c r="F19" s="28" t="s">
        <v>19</v>
      </c>
      <c r="G19" s="28" t="s">
        <v>6</v>
      </c>
      <c r="H19" s="52"/>
      <c r="I19" s="52"/>
      <c r="J19" s="52"/>
      <c r="K19" s="52"/>
    </row>
    <row r="20" spans="1:11" ht="63.75">
      <c r="A20" s="25" t="s">
        <v>30</v>
      </c>
      <c r="B20" s="25" t="s">
        <v>92</v>
      </c>
      <c r="C20" s="25" t="s">
        <v>93</v>
      </c>
      <c r="D20" s="25" t="s">
        <v>12</v>
      </c>
      <c r="E20" s="28" t="s">
        <v>41</v>
      </c>
      <c r="F20" s="28" t="s">
        <v>19</v>
      </c>
      <c r="G20" s="28" t="s">
        <v>6</v>
      </c>
      <c r="H20" s="52"/>
      <c r="I20" s="52"/>
      <c r="J20" s="52"/>
      <c r="K20" s="52"/>
    </row>
    <row r="21" spans="1:11" ht="63.75">
      <c r="A21" s="25" t="s">
        <v>30</v>
      </c>
      <c r="B21" s="25" t="s">
        <v>94</v>
      </c>
      <c r="C21" s="25" t="s">
        <v>95</v>
      </c>
      <c r="D21" s="25" t="s">
        <v>12</v>
      </c>
      <c r="E21" s="28" t="s">
        <v>41</v>
      </c>
      <c r="F21" s="28" t="s">
        <v>19</v>
      </c>
      <c r="G21" s="28" t="s">
        <v>6</v>
      </c>
      <c r="H21" s="52"/>
      <c r="I21" s="52"/>
      <c r="J21" s="52"/>
      <c r="K21" s="52"/>
    </row>
    <row r="22" spans="1:11" ht="51">
      <c r="A22" s="25" t="s">
        <v>30</v>
      </c>
      <c r="B22" s="30" t="s">
        <v>96</v>
      </c>
      <c r="C22" s="31" t="s">
        <v>97</v>
      </c>
      <c r="D22" s="25" t="s">
        <v>12</v>
      </c>
      <c r="E22" s="28" t="s">
        <v>41</v>
      </c>
      <c r="F22" s="28" t="s">
        <v>19</v>
      </c>
      <c r="G22" s="28" t="s">
        <v>6</v>
      </c>
      <c r="H22" s="52"/>
      <c r="I22" s="52"/>
      <c r="J22" s="52"/>
      <c r="K22" s="52"/>
    </row>
    <row r="23" spans="1:11" ht="51">
      <c r="A23" s="25" t="s">
        <v>30</v>
      </c>
      <c r="B23" s="30" t="s">
        <v>98</v>
      </c>
      <c r="C23" s="29" t="s">
        <v>99</v>
      </c>
      <c r="D23" s="25" t="s">
        <v>12</v>
      </c>
      <c r="E23" s="28" t="s">
        <v>41</v>
      </c>
      <c r="F23" s="28" t="s">
        <v>19</v>
      </c>
      <c r="G23" s="28" t="s">
        <v>6</v>
      </c>
      <c r="H23" s="52"/>
      <c r="I23" s="52"/>
      <c r="J23" s="52"/>
      <c r="K23" s="52"/>
    </row>
    <row r="24" spans="1:11" ht="51">
      <c r="A24" s="25" t="s">
        <v>30</v>
      </c>
      <c r="B24" s="30" t="s">
        <v>100</v>
      </c>
      <c r="C24" s="29" t="s">
        <v>101</v>
      </c>
      <c r="D24" s="25" t="s">
        <v>12</v>
      </c>
      <c r="E24" s="28" t="s">
        <v>41</v>
      </c>
      <c r="F24" s="28" t="s">
        <v>19</v>
      </c>
      <c r="G24" s="28" t="s">
        <v>6</v>
      </c>
      <c r="H24" s="52"/>
      <c r="I24" s="52"/>
      <c r="J24" s="52"/>
      <c r="K24" s="52"/>
    </row>
    <row r="25" spans="1:11" ht="38.25">
      <c r="A25" s="25" t="s">
        <v>42</v>
      </c>
      <c r="B25" s="30" t="s">
        <v>102</v>
      </c>
      <c r="C25" s="29" t="s">
        <v>103</v>
      </c>
      <c r="D25" s="25" t="s">
        <v>11</v>
      </c>
      <c r="E25" s="28"/>
      <c r="F25" s="28" t="s">
        <v>14</v>
      </c>
      <c r="G25" s="28" t="s">
        <v>6</v>
      </c>
      <c r="H25" s="52"/>
      <c r="I25" s="52"/>
      <c r="J25" s="52"/>
      <c r="K25" s="52"/>
    </row>
    <row r="26" spans="1:11" ht="51">
      <c r="A26" s="25" t="s">
        <v>42</v>
      </c>
      <c r="B26" s="30" t="s">
        <v>104</v>
      </c>
      <c r="C26" s="29" t="s">
        <v>105</v>
      </c>
      <c r="D26" s="25" t="s">
        <v>12</v>
      </c>
      <c r="E26" s="28" t="s">
        <v>41</v>
      </c>
      <c r="F26" s="28" t="s">
        <v>19</v>
      </c>
      <c r="G26" s="28" t="s">
        <v>6</v>
      </c>
      <c r="H26" s="52"/>
      <c r="I26" s="52"/>
      <c r="J26" s="52"/>
      <c r="K26" s="52"/>
    </row>
    <row r="27" spans="1:11" ht="51">
      <c r="A27" s="25" t="s">
        <v>42</v>
      </c>
      <c r="B27" s="30" t="s">
        <v>106</v>
      </c>
      <c r="C27" s="29" t="s">
        <v>107</v>
      </c>
      <c r="D27" s="25" t="s">
        <v>12</v>
      </c>
      <c r="E27" s="28" t="s">
        <v>41</v>
      </c>
      <c r="F27" s="28" t="s">
        <v>19</v>
      </c>
      <c r="G27" s="28" t="s">
        <v>6</v>
      </c>
      <c r="H27" s="52"/>
      <c r="I27" s="52"/>
      <c r="J27" s="52"/>
      <c r="K27" s="52"/>
    </row>
    <row r="28" spans="1:11" ht="51">
      <c r="A28" s="25" t="s">
        <v>42</v>
      </c>
      <c r="B28" s="30" t="s">
        <v>108</v>
      </c>
      <c r="C28" s="29" t="s">
        <v>109</v>
      </c>
      <c r="D28" s="25" t="s">
        <v>12</v>
      </c>
      <c r="E28" s="28" t="s">
        <v>41</v>
      </c>
      <c r="F28" s="28" t="s">
        <v>19</v>
      </c>
      <c r="G28" s="28" t="s">
        <v>6</v>
      </c>
      <c r="H28" s="52"/>
      <c r="I28" s="52"/>
      <c r="J28" s="52"/>
      <c r="K28" s="52"/>
    </row>
    <row r="29" spans="1:11" ht="51">
      <c r="A29" s="25" t="s">
        <v>42</v>
      </c>
      <c r="B29" s="30" t="s">
        <v>110</v>
      </c>
      <c r="C29" s="29" t="s">
        <v>111</v>
      </c>
      <c r="D29" s="25" t="s">
        <v>12</v>
      </c>
      <c r="E29" s="28" t="s">
        <v>41</v>
      </c>
      <c r="F29" s="28" t="s">
        <v>19</v>
      </c>
      <c r="G29" s="28" t="s">
        <v>6</v>
      </c>
      <c r="H29" s="52"/>
      <c r="I29" s="52"/>
      <c r="J29" s="52"/>
      <c r="K29" s="52"/>
    </row>
    <row r="30" spans="1:11" ht="63.75">
      <c r="A30" s="25" t="s">
        <v>30</v>
      </c>
      <c r="B30" s="30" t="s">
        <v>112</v>
      </c>
      <c r="C30" s="29" t="s">
        <v>113</v>
      </c>
      <c r="D30" s="25" t="s">
        <v>12</v>
      </c>
      <c r="E30" s="28" t="s">
        <v>41</v>
      </c>
      <c r="F30" s="28" t="s">
        <v>19</v>
      </c>
      <c r="G30" s="28" t="s">
        <v>6</v>
      </c>
      <c r="H30" s="52"/>
      <c r="I30" s="52"/>
      <c r="J30" s="52"/>
      <c r="K30" s="52"/>
    </row>
    <row r="31" spans="1:11" ht="38.25">
      <c r="A31" s="24" t="s">
        <v>31</v>
      </c>
      <c r="B31" s="24" t="s">
        <v>114</v>
      </c>
      <c r="C31" s="24" t="s">
        <v>115</v>
      </c>
      <c r="D31" s="24" t="s">
        <v>32</v>
      </c>
      <c r="E31" s="24" t="s">
        <v>116</v>
      </c>
      <c r="F31" s="24" t="s">
        <v>14</v>
      </c>
      <c r="G31" s="24" t="s">
        <v>6</v>
      </c>
      <c r="H31" s="52"/>
      <c r="I31" s="52"/>
      <c r="J31" s="52"/>
      <c r="K31" s="52"/>
    </row>
    <row r="32" spans="1:11" ht="51">
      <c r="A32" s="29" t="s">
        <v>33</v>
      </c>
      <c r="B32" s="29" t="s">
        <v>117</v>
      </c>
      <c r="C32" s="24" t="s">
        <v>118</v>
      </c>
      <c r="D32" s="24" t="s">
        <v>35</v>
      </c>
      <c r="E32" s="24"/>
      <c r="F32" s="24"/>
      <c r="G32" s="24"/>
      <c r="H32" s="52"/>
      <c r="I32" s="52"/>
      <c r="J32" s="52"/>
      <c r="K32" s="52"/>
    </row>
    <row r="33" spans="1:11" ht="51">
      <c r="A33" s="29" t="s">
        <v>34</v>
      </c>
      <c r="B33" s="29" t="s">
        <v>119</v>
      </c>
      <c r="C33" s="24" t="s">
        <v>120</v>
      </c>
      <c r="D33" s="24" t="s">
        <v>35</v>
      </c>
      <c r="E33" s="24"/>
      <c r="F33" s="24" t="s">
        <v>14</v>
      </c>
      <c r="G33" s="24" t="s">
        <v>6</v>
      </c>
      <c r="H33" s="52"/>
      <c r="I33" s="52"/>
      <c r="J33" s="52"/>
      <c r="K33" s="52"/>
    </row>
    <row r="34" spans="1:11" ht="51">
      <c r="A34" s="29" t="s">
        <v>34</v>
      </c>
      <c r="B34" s="24" t="s">
        <v>121</v>
      </c>
      <c r="C34" s="24" t="s">
        <v>122</v>
      </c>
      <c r="D34" s="24" t="s">
        <v>123</v>
      </c>
      <c r="E34" s="24" t="s">
        <v>116</v>
      </c>
      <c r="F34" s="24"/>
      <c r="G34" s="24"/>
      <c r="H34" s="52"/>
      <c r="I34" s="52"/>
      <c r="J34" s="52"/>
      <c r="K34" s="52"/>
    </row>
    <row r="35" spans="1:11" ht="51">
      <c r="A35" s="29" t="s">
        <v>34</v>
      </c>
      <c r="B35" s="24" t="s">
        <v>124</v>
      </c>
      <c r="C35" s="24" t="s">
        <v>125</v>
      </c>
      <c r="D35" s="24" t="s">
        <v>123</v>
      </c>
      <c r="E35" s="24" t="s">
        <v>116</v>
      </c>
      <c r="F35" s="24"/>
      <c r="G35" s="24"/>
      <c r="H35" s="52"/>
      <c r="I35" s="52"/>
      <c r="J35" s="52"/>
      <c r="K35" s="52"/>
    </row>
    <row r="36" spans="1:11" ht="38.25">
      <c r="A36" s="24" t="s">
        <v>33</v>
      </c>
      <c r="B36" s="24" t="s">
        <v>126</v>
      </c>
      <c r="C36" s="24" t="s">
        <v>127</v>
      </c>
      <c r="D36" s="24" t="s">
        <v>123</v>
      </c>
      <c r="E36" s="24" t="s">
        <v>116</v>
      </c>
      <c r="F36" s="24"/>
      <c r="G36" s="24"/>
      <c r="H36" s="52"/>
      <c r="I36" s="52"/>
      <c r="J36" s="52"/>
      <c r="K36" s="52"/>
    </row>
    <row r="37" spans="1:11" ht="51">
      <c r="A37" s="24" t="s">
        <v>158</v>
      </c>
      <c r="B37" s="24" t="s">
        <v>159</v>
      </c>
      <c r="C37" s="25" t="s">
        <v>128</v>
      </c>
      <c r="D37" s="24" t="s">
        <v>11</v>
      </c>
      <c r="E37" s="24"/>
      <c r="F37" s="24" t="s">
        <v>14</v>
      </c>
      <c r="G37" s="24" t="s">
        <v>6</v>
      </c>
      <c r="H37" s="52"/>
      <c r="I37" s="52"/>
      <c r="J37" s="52"/>
      <c r="K37" s="52"/>
    </row>
    <row r="38" spans="1:11" ht="51">
      <c r="A38" s="24" t="s">
        <v>158</v>
      </c>
      <c r="B38" s="24" t="s">
        <v>160</v>
      </c>
      <c r="C38" s="24" t="s">
        <v>129</v>
      </c>
      <c r="D38" s="24" t="s">
        <v>11</v>
      </c>
      <c r="E38" s="24"/>
      <c r="F38" s="24" t="s">
        <v>14</v>
      </c>
      <c r="G38" s="24" t="s">
        <v>6</v>
      </c>
      <c r="H38" s="52"/>
      <c r="I38" s="52"/>
      <c r="J38" s="52"/>
      <c r="K38" s="52"/>
    </row>
    <row r="39" spans="1:11" ht="25.5">
      <c r="A39" s="24" t="s">
        <v>43</v>
      </c>
      <c r="B39" s="24" t="s">
        <v>161</v>
      </c>
      <c r="C39" s="24" t="s">
        <v>130</v>
      </c>
      <c r="D39" s="24" t="s">
        <v>12</v>
      </c>
      <c r="E39" s="24" t="s">
        <v>131</v>
      </c>
      <c r="F39" s="24" t="s">
        <v>19</v>
      </c>
      <c r="G39" s="24" t="s">
        <v>6</v>
      </c>
      <c r="H39" s="52"/>
      <c r="I39" s="52"/>
      <c r="J39" s="52"/>
      <c r="K39" s="52"/>
    </row>
    <row r="40" spans="1:11" ht="25.5">
      <c r="A40" s="24" t="s">
        <v>43</v>
      </c>
      <c r="B40" s="24" t="s">
        <v>162</v>
      </c>
      <c r="C40" s="24" t="s">
        <v>132</v>
      </c>
      <c r="D40" s="24" t="s">
        <v>12</v>
      </c>
      <c r="E40" s="24" t="s">
        <v>131</v>
      </c>
      <c r="F40" s="24" t="s">
        <v>19</v>
      </c>
      <c r="G40" s="24" t="s">
        <v>6</v>
      </c>
      <c r="H40" s="52"/>
      <c r="I40" s="52"/>
      <c r="J40" s="52"/>
      <c r="K40" s="52"/>
    </row>
    <row r="41" spans="1:11" ht="76.5">
      <c r="A41" s="24" t="s">
        <v>29</v>
      </c>
      <c r="B41" s="24" t="s">
        <v>44</v>
      </c>
      <c r="C41" s="24" t="s">
        <v>45</v>
      </c>
      <c r="D41" s="24" t="s">
        <v>11</v>
      </c>
      <c r="E41" s="24"/>
      <c r="F41" s="24" t="s">
        <v>14</v>
      </c>
      <c r="G41" s="24" t="s">
        <v>6</v>
      </c>
      <c r="H41" s="52"/>
      <c r="I41" s="52"/>
      <c r="J41" s="52"/>
      <c r="K41" s="52"/>
    </row>
    <row r="42" spans="1:11" ht="153">
      <c r="A42" s="24" t="s">
        <v>29</v>
      </c>
      <c r="B42" s="24" t="s">
        <v>46</v>
      </c>
      <c r="C42" s="24" t="s">
        <v>47</v>
      </c>
      <c r="D42" s="24" t="s">
        <v>12</v>
      </c>
      <c r="E42" s="24" t="s">
        <v>133</v>
      </c>
      <c r="F42" s="24" t="s">
        <v>14</v>
      </c>
      <c r="G42" s="24" t="s">
        <v>6</v>
      </c>
      <c r="H42" s="52"/>
      <c r="I42" s="52"/>
      <c r="J42" s="52"/>
      <c r="K42" s="52"/>
    </row>
    <row r="43" spans="1:11" ht="153">
      <c r="A43" s="24" t="s">
        <v>29</v>
      </c>
      <c r="B43" s="24" t="s">
        <v>163</v>
      </c>
      <c r="C43" s="24" t="s">
        <v>134</v>
      </c>
      <c r="D43" s="24" t="s">
        <v>12</v>
      </c>
      <c r="E43" s="24" t="s">
        <v>133</v>
      </c>
      <c r="F43" s="24" t="s">
        <v>14</v>
      </c>
      <c r="G43" s="24" t="s">
        <v>6</v>
      </c>
      <c r="H43" s="52"/>
      <c r="I43" s="52"/>
      <c r="J43" s="52"/>
      <c r="K43" s="52"/>
    </row>
    <row r="44" spans="1:11" ht="153">
      <c r="A44" s="24" t="s">
        <v>29</v>
      </c>
      <c r="B44" s="24" t="s">
        <v>49</v>
      </c>
      <c r="C44" s="24" t="s">
        <v>50</v>
      </c>
      <c r="D44" s="24" t="s">
        <v>12</v>
      </c>
      <c r="E44" s="24" t="s">
        <v>133</v>
      </c>
      <c r="F44" s="24" t="s">
        <v>14</v>
      </c>
      <c r="G44" s="24" t="s">
        <v>6</v>
      </c>
      <c r="H44" s="52"/>
      <c r="I44" s="52"/>
      <c r="J44" s="52"/>
      <c r="K44" s="52"/>
    </row>
    <row r="45" spans="1:11" ht="153">
      <c r="A45" s="24" t="s">
        <v>29</v>
      </c>
      <c r="B45" s="24" t="s">
        <v>48</v>
      </c>
      <c r="C45" s="24" t="s">
        <v>135</v>
      </c>
      <c r="D45" s="24" t="s">
        <v>12</v>
      </c>
      <c r="E45" s="24" t="s">
        <v>133</v>
      </c>
      <c r="F45" s="24" t="s">
        <v>14</v>
      </c>
      <c r="G45" s="24" t="s">
        <v>6</v>
      </c>
      <c r="H45" s="52"/>
      <c r="I45" s="52"/>
      <c r="J45" s="52"/>
      <c r="K45" s="52"/>
    </row>
    <row r="46" spans="1:11" ht="51">
      <c r="A46" s="24" t="s">
        <v>29</v>
      </c>
      <c r="B46" s="24" t="s">
        <v>164</v>
      </c>
      <c r="C46" s="24" t="s">
        <v>136</v>
      </c>
      <c r="D46" s="24" t="s">
        <v>11</v>
      </c>
      <c r="E46" s="33"/>
      <c r="F46" s="24" t="s">
        <v>14</v>
      </c>
      <c r="G46" s="24" t="s">
        <v>6</v>
      </c>
      <c r="H46" s="52"/>
      <c r="I46" s="52"/>
      <c r="J46" s="52"/>
      <c r="K46" s="52"/>
    </row>
    <row r="47" spans="1:11" ht="25.5">
      <c r="A47" s="24" t="s">
        <v>165</v>
      </c>
      <c r="B47" s="24" t="s">
        <v>166</v>
      </c>
      <c r="C47" s="24" t="s">
        <v>137</v>
      </c>
      <c r="D47" s="24" t="s">
        <v>12</v>
      </c>
      <c r="E47" s="24" t="s">
        <v>37</v>
      </c>
      <c r="F47" s="24" t="s">
        <v>19</v>
      </c>
      <c r="G47" s="33"/>
      <c r="H47" s="52"/>
      <c r="I47" s="52"/>
      <c r="J47" s="52"/>
      <c r="K47" s="52"/>
    </row>
    <row r="48" spans="1:11" ht="12.75">
      <c r="A48" s="24" t="s">
        <v>165</v>
      </c>
      <c r="B48" s="24" t="s">
        <v>167</v>
      </c>
      <c r="C48" s="24" t="s">
        <v>138</v>
      </c>
      <c r="D48" s="24" t="s">
        <v>12</v>
      </c>
      <c r="E48" s="24" t="s">
        <v>139</v>
      </c>
      <c r="F48" s="24" t="s">
        <v>14</v>
      </c>
      <c r="G48" s="33"/>
      <c r="H48" s="52"/>
      <c r="I48" s="52"/>
      <c r="J48" s="52"/>
      <c r="K48" s="52"/>
    </row>
    <row r="49" spans="1:11" ht="25.5">
      <c r="A49" s="24" t="s">
        <v>168</v>
      </c>
      <c r="B49" s="24" t="s">
        <v>169</v>
      </c>
      <c r="C49" s="24" t="s">
        <v>140</v>
      </c>
      <c r="D49" s="24" t="s">
        <v>12</v>
      </c>
      <c r="E49" s="24" t="s">
        <v>141</v>
      </c>
      <c r="F49" s="24" t="s">
        <v>19</v>
      </c>
      <c r="G49" s="33"/>
      <c r="H49" s="52"/>
      <c r="I49" s="52"/>
      <c r="J49" s="52"/>
      <c r="K49" s="52"/>
    </row>
    <row r="50" spans="1:11" ht="25.5">
      <c r="A50" s="24" t="s">
        <v>168</v>
      </c>
      <c r="B50" s="24" t="s">
        <v>51</v>
      </c>
      <c r="C50" s="24" t="s">
        <v>142</v>
      </c>
      <c r="D50" s="24" t="s">
        <v>11</v>
      </c>
      <c r="E50" s="33"/>
      <c r="F50" s="24" t="s">
        <v>19</v>
      </c>
      <c r="G50" s="24" t="s">
        <v>6</v>
      </c>
      <c r="H50" s="52"/>
      <c r="I50" s="52"/>
      <c r="J50" s="52"/>
      <c r="K50" s="52"/>
    </row>
    <row r="51" spans="1:11" ht="38.25">
      <c r="A51" s="24" t="s">
        <v>170</v>
      </c>
      <c r="B51" s="24" t="s">
        <v>171</v>
      </c>
      <c r="C51" s="24" t="s">
        <v>143</v>
      </c>
      <c r="D51" s="24" t="s">
        <v>11</v>
      </c>
      <c r="E51" s="24" t="s">
        <v>144</v>
      </c>
      <c r="F51" s="24" t="s">
        <v>14</v>
      </c>
      <c r="G51" s="24" t="s">
        <v>6</v>
      </c>
      <c r="H51" s="52"/>
      <c r="I51" s="52"/>
      <c r="J51" s="52"/>
      <c r="K51" s="52"/>
    </row>
    <row r="52" spans="1:11" ht="38.25">
      <c r="A52" s="24" t="s">
        <v>170</v>
      </c>
      <c r="B52" s="24" t="s">
        <v>172</v>
      </c>
      <c r="C52" s="24" t="s">
        <v>145</v>
      </c>
      <c r="D52" s="24" t="s">
        <v>11</v>
      </c>
      <c r="E52" s="33"/>
      <c r="F52" s="24" t="s">
        <v>14</v>
      </c>
      <c r="G52" s="24" t="s">
        <v>6</v>
      </c>
      <c r="H52" s="52"/>
      <c r="I52" s="52"/>
      <c r="J52" s="52"/>
      <c r="K52" s="52"/>
    </row>
    <row r="53" spans="1:11" ht="76.5">
      <c r="A53" s="24" t="s">
        <v>52</v>
      </c>
      <c r="B53" s="24" t="s">
        <v>173</v>
      </c>
      <c r="C53" s="24" t="s">
        <v>146</v>
      </c>
      <c r="D53" s="24" t="s">
        <v>12</v>
      </c>
      <c r="E53" s="24" t="s">
        <v>147</v>
      </c>
      <c r="F53" s="24" t="s">
        <v>19</v>
      </c>
      <c r="G53" s="24" t="s">
        <v>6</v>
      </c>
      <c r="H53" s="52"/>
      <c r="I53" s="52"/>
      <c r="J53" s="52"/>
      <c r="K53" s="52"/>
    </row>
    <row r="54" spans="1:11" ht="63.75">
      <c r="A54" s="24" t="s">
        <v>53</v>
      </c>
      <c r="B54" s="24" t="s">
        <v>174</v>
      </c>
      <c r="C54" s="24" t="s">
        <v>148</v>
      </c>
      <c r="D54" s="24" t="s">
        <v>12</v>
      </c>
      <c r="E54" s="24" t="s">
        <v>149</v>
      </c>
      <c r="F54" s="24" t="s">
        <v>14</v>
      </c>
      <c r="G54" s="24" t="s">
        <v>6</v>
      </c>
      <c r="H54" s="52"/>
      <c r="I54" s="52"/>
      <c r="J54" s="52"/>
      <c r="K54" s="52"/>
    </row>
    <row r="55" spans="1:11" ht="63.75">
      <c r="A55" s="24" t="s">
        <v>53</v>
      </c>
      <c r="B55" s="24" t="s">
        <v>175</v>
      </c>
      <c r="C55" s="24" t="s">
        <v>150</v>
      </c>
      <c r="D55" s="24" t="s">
        <v>12</v>
      </c>
      <c r="E55" s="24" t="s">
        <v>149</v>
      </c>
      <c r="F55" s="24" t="s">
        <v>14</v>
      </c>
      <c r="G55" s="24" t="s">
        <v>6</v>
      </c>
      <c r="H55" s="52"/>
      <c r="I55" s="52"/>
      <c r="J55" s="52"/>
      <c r="K55" s="52"/>
    </row>
    <row r="56" spans="1:11" ht="51">
      <c r="A56" s="24" t="s">
        <v>53</v>
      </c>
      <c r="B56" s="24" t="s">
        <v>176</v>
      </c>
      <c r="C56" s="24" t="s">
        <v>151</v>
      </c>
      <c r="D56" s="24" t="s">
        <v>11</v>
      </c>
      <c r="E56" s="33"/>
      <c r="F56" s="24" t="s">
        <v>14</v>
      </c>
      <c r="G56" s="24" t="s">
        <v>6</v>
      </c>
      <c r="H56" s="52"/>
      <c r="I56" s="52"/>
      <c r="J56" s="52"/>
      <c r="K56" s="52"/>
    </row>
    <row r="57" spans="1:11" ht="38.25">
      <c r="A57" s="24" t="s">
        <v>53</v>
      </c>
      <c r="B57" s="24" t="s">
        <v>177</v>
      </c>
      <c r="C57" s="24" t="s">
        <v>152</v>
      </c>
      <c r="D57" s="24" t="s">
        <v>12</v>
      </c>
      <c r="E57" s="24" t="s">
        <v>153</v>
      </c>
      <c r="F57" s="24" t="s">
        <v>19</v>
      </c>
      <c r="G57" s="33"/>
      <c r="H57" s="52"/>
      <c r="I57" s="52"/>
      <c r="J57" s="52"/>
      <c r="K57" s="52"/>
    </row>
    <row r="58" spans="1:11" ht="51">
      <c r="A58" s="24" t="s">
        <v>53</v>
      </c>
      <c r="B58" s="24" t="s">
        <v>178</v>
      </c>
      <c r="C58" s="24" t="s">
        <v>154</v>
      </c>
      <c r="D58" s="24" t="s">
        <v>12</v>
      </c>
      <c r="E58" s="24" t="s">
        <v>155</v>
      </c>
      <c r="F58" s="24" t="s">
        <v>19</v>
      </c>
      <c r="G58" s="33"/>
      <c r="H58" s="52"/>
      <c r="I58" s="52"/>
      <c r="J58" s="52"/>
      <c r="K58" s="52"/>
    </row>
    <row r="59" spans="1:11" ht="51">
      <c r="A59" s="24" t="s">
        <v>53</v>
      </c>
      <c r="B59" s="24" t="s">
        <v>179</v>
      </c>
      <c r="C59" s="24" t="s">
        <v>156</v>
      </c>
      <c r="D59" s="24" t="s">
        <v>11</v>
      </c>
      <c r="E59" s="33"/>
      <c r="F59" s="24" t="s">
        <v>19</v>
      </c>
      <c r="G59" s="33"/>
      <c r="H59" s="52"/>
      <c r="I59" s="52"/>
      <c r="J59" s="52"/>
      <c r="K59" s="52"/>
    </row>
    <row r="60" spans="1:11" ht="51">
      <c r="A60" s="24" t="s">
        <v>53</v>
      </c>
      <c r="B60" s="24" t="s">
        <v>180</v>
      </c>
      <c r="C60" s="24" t="s">
        <v>157</v>
      </c>
      <c r="D60" s="24" t="s">
        <v>11</v>
      </c>
      <c r="E60" s="33"/>
      <c r="F60" s="24"/>
      <c r="G60" s="33"/>
      <c r="H60" s="52"/>
      <c r="I60" s="52"/>
      <c r="J60" s="52"/>
      <c r="K60" s="52"/>
    </row>
    <row r="61" spans="1:11" ht="38.25">
      <c r="A61" s="24" t="s">
        <v>181</v>
      </c>
      <c r="B61" s="25" t="s">
        <v>182</v>
      </c>
      <c r="C61" s="24" t="s">
        <v>183</v>
      </c>
      <c r="D61" s="24" t="s">
        <v>11</v>
      </c>
      <c r="E61" s="24"/>
      <c r="F61" s="24" t="s">
        <v>14</v>
      </c>
      <c r="G61" s="24" t="s">
        <v>6</v>
      </c>
      <c r="H61" s="52"/>
      <c r="I61" s="52"/>
      <c r="J61" s="52"/>
      <c r="K61" s="52"/>
    </row>
    <row r="62" spans="1:11" ht="38.25">
      <c r="A62" s="24"/>
      <c r="B62" s="25" t="s">
        <v>184</v>
      </c>
      <c r="C62" s="24" t="s">
        <v>185</v>
      </c>
      <c r="D62" s="24" t="s">
        <v>12</v>
      </c>
      <c r="E62" s="24"/>
      <c r="F62" s="24"/>
      <c r="G62" s="24"/>
      <c r="H62" s="52"/>
      <c r="I62" s="52"/>
      <c r="J62" s="52"/>
      <c r="K62" s="52"/>
    </row>
    <row r="63" spans="1:11" ht="38.25">
      <c r="A63" s="24"/>
      <c r="B63" s="24" t="s">
        <v>186</v>
      </c>
      <c r="C63" s="24" t="s">
        <v>187</v>
      </c>
      <c r="D63" s="24" t="s">
        <v>11</v>
      </c>
      <c r="E63" s="24"/>
      <c r="F63" s="24" t="s">
        <v>14</v>
      </c>
      <c r="G63" s="24" t="s">
        <v>6</v>
      </c>
      <c r="H63" s="52"/>
      <c r="I63" s="52"/>
      <c r="J63" s="52"/>
      <c r="K63" s="52"/>
    </row>
    <row r="64" spans="1:11" ht="25.5">
      <c r="A64" s="33"/>
      <c r="B64" s="33" t="s">
        <v>188</v>
      </c>
      <c r="C64" s="33" t="s">
        <v>189</v>
      </c>
      <c r="D64" s="24" t="s">
        <v>11</v>
      </c>
      <c r="E64" s="24"/>
      <c r="F64" s="24" t="s">
        <v>14</v>
      </c>
      <c r="G64" s="24" t="s">
        <v>6</v>
      </c>
      <c r="H64" s="52"/>
      <c r="I64" s="52"/>
      <c r="J64" s="52"/>
      <c r="K64" s="52"/>
    </row>
    <row r="65" spans="1:11" ht="38.25">
      <c r="A65" s="56" t="s">
        <v>190</v>
      </c>
      <c r="B65" s="56" t="s">
        <v>191</v>
      </c>
      <c r="C65" s="56" t="s">
        <v>192</v>
      </c>
      <c r="D65" s="57" t="s">
        <v>11</v>
      </c>
      <c r="E65" s="56"/>
      <c r="F65" s="56"/>
      <c r="G65" s="56"/>
      <c r="H65" s="52"/>
      <c r="I65" s="52"/>
      <c r="J65" s="52"/>
      <c r="K65" s="52"/>
    </row>
    <row r="66" spans="1:11" ht="25.5">
      <c r="A66" s="33"/>
      <c r="B66" s="33" t="s">
        <v>193</v>
      </c>
      <c r="C66" s="33" t="s">
        <v>194</v>
      </c>
      <c r="D66" s="24" t="s">
        <v>11</v>
      </c>
      <c r="E66" s="24"/>
      <c r="F66" s="24" t="s">
        <v>14</v>
      </c>
      <c r="G66" s="24" t="s">
        <v>6</v>
      </c>
      <c r="H66" s="52"/>
      <c r="I66" s="52"/>
      <c r="J66" s="52"/>
      <c r="K66" s="52"/>
    </row>
    <row r="67" spans="1:11" ht="102">
      <c r="A67" s="24" t="s">
        <v>195</v>
      </c>
      <c r="B67" s="25" t="s">
        <v>196</v>
      </c>
      <c r="C67" s="24" t="s">
        <v>197</v>
      </c>
      <c r="D67" s="24" t="s">
        <v>12</v>
      </c>
      <c r="E67" s="24" t="s">
        <v>198</v>
      </c>
      <c r="F67" s="24" t="s">
        <v>19</v>
      </c>
      <c r="G67" s="24"/>
      <c r="H67" s="52"/>
      <c r="I67" s="52"/>
      <c r="J67" s="52"/>
      <c r="K67" s="52"/>
    </row>
    <row r="68" spans="1:11" ht="51">
      <c r="A68" s="34" t="s">
        <v>199</v>
      </c>
      <c r="B68" s="32" t="s">
        <v>200</v>
      </c>
      <c r="C68" s="32" t="s">
        <v>201</v>
      </c>
      <c r="D68" s="32" t="s">
        <v>11</v>
      </c>
      <c r="E68" s="32"/>
      <c r="F68" s="24" t="s">
        <v>14</v>
      </c>
      <c r="G68" s="24" t="s">
        <v>6</v>
      </c>
      <c r="H68" s="52"/>
      <c r="I68" s="52"/>
      <c r="J68" s="52"/>
      <c r="K68" s="52"/>
    </row>
    <row r="69" spans="1:11" ht="38.25">
      <c r="A69" s="34" t="s">
        <v>199</v>
      </c>
      <c r="B69" s="32" t="s">
        <v>202</v>
      </c>
      <c r="C69" s="32" t="s">
        <v>203</v>
      </c>
      <c r="D69" s="32" t="s">
        <v>12</v>
      </c>
      <c r="E69" s="35" t="s">
        <v>204</v>
      </c>
      <c r="F69" s="24" t="s">
        <v>14</v>
      </c>
      <c r="G69" s="24" t="s">
        <v>6</v>
      </c>
      <c r="H69" s="52"/>
      <c r="I69" s="52"/>
      <c r="J69" s="52"/>
      <c r="K69" s="52"/>
    </row>
    <row r="70" spans="1:11" ht="38.25">
      <c r="A70" s="34" t="s">
        <v>199</v>
      </c>
      <c r="B70" s="32" t="s">
        <v>205</v>
      </c>
      <c r="C70" s="32" t="s">
        <v>206</v>
      </c>
      <c r="D70" s="32" t="s">
        <v>11</v>
      </c>
      <c r="E70" s="32"/>
      <c r="F70" s="24" t="s">
        <v>14</v>
      </c>
      <c r="G70" s="24" t="s">
        <v>6</v>
      </c>
      <c r="H70" s="52"/>
      <c r="I70" s="52"/>
      <c r="J70" s="52"/>
      <c r="K70" s="52"/>
    </row>
    <row r="71" spans="1:11" ht="51">
      <c r="A71" s="34" t="s">
        <v>38</v>
      </c>
      <c r="B71" s="32" t="s">
        <v>207</v>
      </c>
      <c r="C71" s="32" t="s">
        <v>208</v>
      </c>
      <c r="D71" s="32" t="s">
        <v>11</v>
      </c>
      <c r="E71" s="32"/>
      <c r="F71" s="24" t="s">
        <v>14</v>
      </c>
      <c r="G71" s="24" t="s">
        <v>6</v>
      </c>
      <c r="H71" s="52"/>
      <c r="I71" s="52"/>
      <c r="J71" s="52"/>
      <c r="K71" s="52"/>
    </row>
    <row r="72" spans="1:11" ht="12.75">
      <c r="A72" s="25" t="s">
        <v>20</v>
      </c>
      <c r="B72" s="26" t="s">
        <v>209</v>
      </c>
      <c r="C72" s="25" t="s">
        <v>210</v>
      </c>
      <c r="D72" s="26" t="s">
        <v>11</v>
      </c>
      <c r="E72" s="26"/>
      <c r="F72" s="58" t="s">
        <v>55</v>
      </c>
      <c r="G72" s="58"/>
      <c r="H72" s="52"/>
      <c r="I72" s="52"/>
      <c r="J72" s="52"/>
      <c r="K72" s="52"/>
    </row>
    <row r="73" spans="1:11" ht="25.5">
      <c r="A73" s="25" t="s">
        <v>211</v>
      </c>
      <c r="B73" s="26" t="s">
        <v>212</v>
      </c>
      <c r="C73" s="25" t="s">
        <v>213</v>
      </c>
      <c r="D73" s="26" t="s">
        <v>214</v>
      </c>
      <c r="E73" s="26" t="s">
        <v>21</v>
      </c>
      <c r="F73" s="58" t="s">
        <v>55</v>
      </c>
      <c r="G73" s="58"/>
      <c r="H73" s="52"/>
      <c r="I73" s="52"/>
      <c r="J73" s="52"/>
      <c r="K73" s="52"/>
    </row>
    <row r="74" spans="1:11" ht="12.75">
      <c r="A74" s="25" t="s">
        <v>20</v>
      </c>
      <c r="B74" s="26" t="s">
        <v>215</v>
      </c>
      <c r="C74" s="25" t="s">
        <v>216</v>
      </c>
      <c r="D74" s="26" t="s">
        <v>214</v>
      </c>
      <c r="E74" s="26" t="s">
        <v>21</v>
      </c>
      <c r="F74" s="58" t="s">
        <v>55</v>
      </c>
      <c r="G74" s="58"/>
      <c r="H74" s="52"/>
      <c r="I74" s="52"/>
      <c r="J74" s="52"/>
      <c r="K74" s="52"/>
    </row>
    <row r="75" spans="1:11" ht="25.5">
      <c r="A75" s="24" t="s">
        <v>27</v>
      </c>
      <c r="B75" s="24" t="s">
        <v>217</v>
      </c>
      <c r="C75" s="24" t="s">
        <v>218</v>
      </c>
      <c r="D75" s="24" t="s">
        <v>12</v>
      </c>
      <c r="E75" s="24" t="s">
        <v>219</v>
      </c>
      <c r="F75" s="24" t="s">
        <v>19</v>
      </c>
      <c r="G75" s="24"/>
      <c r="H75" s="52"/>
      <c r="I75" s="52"/>
      <c r="J75" s="52"/>
      <c r="K75" s="52"/>
    </row>
    <row r="76" spans="1:11" ht="25.5">
      <c r="A76" s="24" t="s">
        <v>27</v>
      </c>
      <c r="B76" s="24" t="s">
        <v>220</v>
      </c>
      <c r="C76" s="24" t="s">
        <v>221</v>
      </c>
      <c r="D76" s="24" t="s">
        <v>12</v>
      </c>
      <c r="E76" s="24" t="s">
        <v>219</v>
      </c>
      <c r="F76" s="24" t="s">
        <v>19</v>
      </c>
      <c r="G76" s="24"/>
      <c r="H76" s="52"/>
      <c r="I76" s="52"/>
      <c r="J76" s="52"/>
      <c r="K76" s="52"/>
    </row>
    <row r="77" spans="1:11" ht="12.75">
      <c r="A77" s="24" t="s">
        <v>28</v>
      </c>
      <c r="B77" s="24" t="s">
        <v>222</v>
      </c>
      <c r="C77" s="24" t="s">
        <v>223</v>
      </c>
      <c r="D77" s="24" t="s">
        <v>11</v>
      </c>
      <c r="E77" s="24"/>
      <c r="F77" s="24" t="s">
        <v>14</v>
      </c>
      <c r="G77" s="24" t="s">
        <v>6</v>
      </c>
      <c r="H77" s="52"/>
      <c r="I77" s="52"/>
      <c r="J77" s="52"/>
      <c r="K77" s="52"/>
    </row>
    <row r="78" spans="1:11" ht="25.5">
      <c r="A78" s="24" t="s">
        <v>29</v>
      </c>
      <c r="B78" s="24" t="s">
        <v>224</v>
      </c>
      <c r="C78" s="24" t="s">
        <v>225</v>
      </c>
      <c r="D78" s="24" t="s">
        <v>11</v>
      </c>
      <c r="E78" s="24"/>
      <c r="F78" s="24" t="s">
        <v>14</v>
      </c>
      <c r="G78" s="24" t="s">
        <v>6</v>
      </c>
      <c r="H78" s="52"/>
      <c r="I78" s="52"/>
      <c r="J78" s="52"/>
      <c r="K78" s="52"/>
    </row>
    <row r="79" spans="1:11" ht="12.75">
      <c r="A79" s="24" t="s">
        <v>28</v>
      </c>
      <c r="B79" s="24" t="s">
        <v>226</v>
      </c>
      <c r="C79" s="24" t="s">
        <v>227</v>
      </c>
      <c r="D79" s="24" t="s">
        <v>11</v>
      </c>
      <c r="E79" s="24"/>
      <c r="F79" s="24" t="s">
        <v>14</v>
      </c>
      <c r="G79" s="24" t="s">
        <v>6</v>
      </c>
      <c r="H79" s="52"/>
      <c r="I79" s="52"/>
      <c r="J79" s="52"/>
      <c r="K79" s="52"/>
    </row>
    <row r="80" spans="1:11" ht="38.25">
      <c r="A80" s="24" t="s">
        <v>28</v>
      </c>
      <c r="B80" s="28" t="s">
        <v>228</v>
      </c>
      <c r="C80" s="28" t="s">
        <v>229</v>
      </c>
      <c r="D80" s="29" t="s">
        <v>12</v>
      </c>
      <c r="E80" s="29" t="s">
        <v>230</v>
      </c>
      <c r="F80" s="29" t="s">
        <v>14</v>
      </c>
      <c r="G80" s="29" t="s">
        <v>6</v>
      </c>
      <c r="H80" s="52"/>
      <c r="I80" s="52"/>
      <c r="J80" s="52"/>
      <c r="K80" s="52"/>
    </row>
    <row r="81" spans="1:11" ht="25.5">
      <c r="A81" s="24" t="s">
        <v>28</v>
      </c>
      <c r="B81" s="28" t="s">
        <v>231</v>
      </c>
      <c r="C81" s="24" t="s">
        <v>232</v>
      </c>
      <c r="D81" s="29" t="s">
        <v>11</v>
      </c>
      <c r="E81" s="29"/>
      <c r="F81" s="29" t="s">
        <v>14</v>
      </c>
      <c r="G81" s="29" t="s">
        <v>6</v>
      </c>
      <c r="H81" s="52"/>
      <c r="I81" s="52"/>
      <c r="J81" s="52"/>
      <c r="K81" s="52"/>
    </row>
    <row r="82" spans="1:11" ht="25.5">
      <c r="A82" s="24"/>
      <c r="B82" s="26" t="s">
        <v>233</v>
      </c>
      <c r="C82" s="24" t="s">
        <v>234</v>
      </c>
      <c r="D82" s="24" t="s">
        <v>12</v>
      </c>
      <c r="E82" s="24" t="s">
        <v>54</v>
      </c>
      <c r="F82" s="24" t="s">
        <v>14</v>
      </c>
      <c r="G82" s="24" t="s">
        <v>6</v>
      </c>
      <c r="H82" s="52"/>
      <c r="I82" s="52"/>
      <c r="J82" s="52"/>
      <c r="K82" s="52"/>
    </row>
    <row r="83" spans="1:11" ht="25.5">
      <c r="A83" s="24" t="s">
        <v>20</v>
      </c>
      <c r="B83" s="26" t="s">
        <v>235</v>
      </c>
      <c r="C83" s="24" t="s">
        <v>236</v>
      </c>
      <c r="D83" s="24" t="s">
        <v>12</v>
      </c>
      <c r="E83" s="24" t="s">
        <v>116</v>
      </c>
      <c r="F83" s="24" t="s">
        <v>14</v>
      </c>
      <c r="G83" s="24" t="s">
        <v>6</v>
      </c>
      <c r="H83" s="52"/>
      <c r="I83" s="52"/>
      <c r="J83" s="52"/>
      <c r="K83" s="52"/>
    </row>
    <row r="84" spans="1:11" ht="25.5">
      <c r="A84" s="24" t="s">
        <v>20</v>
      </c>
      <c r="B84" s="26" t="s">
        <v>235</v>
      </c>
      <c r="C84" s="24" t="s">
        <v>236</v>
      </c>
      <c r="D84" s="24" t="s">
        <v>12</v>
      </c>
      <c r="E84" s="24" t="s">
        <v>54</v>
      </c>
      <c r="F84" s="24" t="s">
        <v>14</v>
      </c>
      <c r="G84" s="24" t="s">
        <v>6</v>
      </c>
      <c r="H84" s="52"/>
      <c r="I84" s="52"/>
      <c r="J84" s="52"/>
      <c r="K84" s="52"/>
    </row>
    <row r="85" spans="1:11" ht="25.5">
      <c r="A85" s="24" t="s">
        <v>20</v>
      </c>
      <c r="B85" s="26" t="s">
        <v>237</v>
      </c>
      <c r="C85" s="24" t="s">
        <v>238</v>
      </c>
      <c r="D85" s="24" t="s">
        <v>12</v>
      </c>
      <c r="E85" s="24" t="s">
        <v>116</v>
      </c>
      <c r="F85" s="24" t="s">
        <v>19</v>
      </c>
      <c r="G85" s="24"/>
      <c r="H85" s="52"/>
      <c r="I85" s="52"/>
      <c r="J85" s="52"/>
      <c r="K85" s="52"/>
    </row>
    <row r="86" spans="1:11" ht="25.5">
      <c r="A86" s="24" t="s">
        <v>20</v>
      </c>
      <c r="B86" s="26" t="s">
        <v>239</v>
      </c>
      <c r="C86" s="24" t="s">
        <v>240</v>
      </c>
      <c r="D86" s="24" t="s">
        <v>11</v>
      </c>
      <c r="E86" s="24"/>
      <c r="F86" s="24" t="s">
        <v>14</v>
      </c>
      <c r="G86" s="24" t="s">
        <v>6</v>
      </c>
      <c r="H86" s="52"/>
      <c r="I86" s="52"/>
      <c r="J86" s="52"/>
      <c r="K86" s="52"/>
    </row>
    <row r="87" spans="1:11" ht="25.5">
      <c r="A87" s="24" t="s">
        <v>20</v>
      </c>
      <c r="B87" s="26" t="s">
        <v>241</v>
      </c>
      <c r="C87" s="24" t="s">
        <v>242</v>
      </c>
      <c r="D87" s="24" t="s">
        <v>11</v>
      </c>
      <c r="E87" s="24"/>
      <c r="F87" s="24" t="s">
        <v>14</v>
      </c>
      <c r="G87" s="24" t="s">
        <v>6</v>
      </c>
      <c r="H87" s="52"/>
      <c r="I87" s="52"/>
      <c r="J87" s="52"/>
      <c r="K87" s="52"/>
    </row>
    <row r="88" spans="1:11" ht="38.25">
      <c r="A88" s="24" t="s">
        <v>28</v>
      </c>
      <c r="B88" s="24" t="s">
        <v>243</v>
      </c>
      <c r="C88" s="24" t="s">
        <v>244</v>
      </c>
      <c r="D88" s="24" t="s">
        <v>12</v>
      </c>
      <c r="E88" s="24" t="s">
        <v>36</v>
      </c>
      <c r="F88" s="24" t="s">
        <v>19</v>
      </c>
      <c r="G88" s="24"/>
      <c r="H88" s="52"/>
      <c r="I88" s="52"/>
      <c r="J88" s="52"/>
      <c r="K88" s="52"/>
    </row>
    <row r="89" spans="1:11" ht="38.25">
      <c r="A89" s="24" t="s">
        <v>28</v>
      </c>
      <c r="B89" s="24" t="s">
        <v>245</v>
      </c>
      <c r="C89" s="24" t="s">
        <v>246</v>
      </c>
      <c r="D89" s="24" t="s">
        <v>12</v>
      </c>
      <c r="E89" s="24" t="s">
        <v>247</v>
      </c>
      <c r="F89" s="24" t="s">
        <v>19</v>
      </c>
      <c r="G89" s="24"/>
      <c r="H89" s="52"/>
      <c r="I89" s="52"/>
      <c r="J89" s="52"/>
      <c r="K89" s="52"/>
    </row>
    <row r="90" spans="1:11" ht="38.25">
      <c r="A90" s="24" t="s">
        <v>28</v>
      </c>
      <c r="B90" s="24" t="s">
        <v>248</v>
      </c>
      <c r="C90" s="24" t="s">
        <v>249</v>
      </c>
      <c r="D90" s="24" t="s">
        <v>12</v>
      </c>
      <c r="E90" s="24" t="s">
        <v>247</v>
      </c>
      <c r="F90" s="24" t="s">
        <v>19</v>
      </c>
      <c r="G90" s="24"/>
      <c r="H90" s="52"/>
      <c r="I90" s="52"/>
      <c r="J90" s="52"/>
      <c r="K90" s="52"/>
    </row>
    <row r="91" spans="1:11" ht="38.25">
      <c r="A91" s="24" t="s">
        <v>28</v>
      </c>
      <c r="B91" s="24" t="s">
        <v>250</v>
      </c>
      <c r="C91" s="24" t="s">
        <v>251</v>
      </c>
      <c r="D91" s="24" t="s">
        <v>12</v>
      </c>
      <c r="E91" s="24" t="s">
        <v>247</v>
      </c>
      <c r="F91" s="24" t="s">
        <v>19</v>
      </c>
      <c r="G91" s="24"/>
      <c r="H91" s="52"/>
      <c r="I91" s="52"/>
      <c r="J91" s="52"/>
      <c r="K91" s="52"/>
    </row>
    <row r="92" spans="1:11" ht="12.75">
      <c r="A92" s="37"/>
      <c r="B92" s="37"/>
      <c r="C92" s="37"/>
      <c r="D92" s="37"/>
      <c r="E92" s="37"/>
      <c r="F92" s="37"/>
      <c r="G92" s="37"/>
      <c r="H92" s="52"/>
      <c r="I92" s="52"/>
      <c r="J92" s="52"/>
      <c r="K92" s="52"/>
    </row>
    <row r="93" spans="1:11" ht="12.75">
      <c r="A93" s="37"/>
      <c r="B93" s="37"/>
      <c r="C93" s="37"/>
      <c r="D93" s="37"/>
      <c r="E93" s="37"/>
      <c r="F93" s="37"/>
      <c r="G93" s="37"/>
      <c r="H93" s="52"/>
      <c r="I93" s="52"/>
      <c r="J93" s="52"/>
      <c r="K93" s="52"/>
    </row>
    <row r="94" spans="1:11" ht="12.75">
      <c r="A94" s="37"/>
      <c r="B94" s="37"/>
      <c r="C94" s="37"/>
      <c r="D94" s="37"/>
      <c r="E94" s="37"/>
      <c r="F94" s="37"/>
      <c r="G94" s="37"/>
      <c r="H94" s="52"/>
      <c r="I94" s="52"/>
      <c r="J94" s="52"/>
      <c r="K94" s="52"/>
    </row>
    <row r="95" spans="1:11" ht="12.75">
      <c r="A95" s="37"/>
      <c r="B95" s="37"/>
      <c r="C95" s="37"/>
      <c r="D95" s="37"/>
      <c r="E95" s="37"/>
      <c r="F95" s="37"/>
      <c r="G95" s="37"/>
      <c r="H95" s="52"/>
      <c r="I95" s="52"/>
      <c r="J95" s="52"/>
      <c r="K95" s="52"/>
    </row>
    <row r="96" spans="1:11" ht="12.75">
      <c r="A96" s="37"/>
      <c r="B96" s="37"/>
      <c r="C96" s="37"/>
      <c r="D96" s="37"/>
      <c r="E96" s="37"/>
      <c r="F96" s="39"/>
      <c r="G96" s="39"/>
      <c r="H96" s="52"/>
      <c r="I96" s="52"/>
      <c r="J96" s="52"/>
      <c r="K96" s="52"/>
    </row>
    <row r="97" spans="1:11" ht="12.75">
      <c r="A97" s="37"/>
      <c r="B97" s="37"/>
      <c r="C97" s="37"/>
      <c r="D97" s="37"/>
      <c r="E97" s="37"/>
      <c r="F97" s="39"/>
      <c r="G97" s="39"/>
      <c r="H97" s="52"/>
      <c r="I97" s="52"/>
      <c r="J97" s="52"/>
      <c r="K97" s="52"/>
    </row>
    <row r="98" spans="1:11" ht="12.75">
      <c r="A98" s="37"/>
      <c r="B98" s="37"/>
      <c r="C98" s="37"/>
      <c r="D98" s="37"/>
      <c r="E98" s="37"/>
      <c r="F98" s="39"/>
      <c r="G98" s="39"/>
      <c r="H98" s="52"/>
      <c r="I98" s="52"/>
      <c r="J98" s="52"/>
      <c r="K98" s="52"/>
    </row>
    <row r="99" spans="1:11" ht="12.75">
      <c r="A99" s="37"/>
      <c r="B99" s="37"/>
      <c r="C99" s="37"/>
      <c r="D99" s="37"/>
      <c r="E99" s="37"/>
      <c r="F99" s="40"/>
      <c r="G99" s="40"/>
      <c r="H99" s="52"/>
      <c r="I99" s="52"/>
      <c r="J99" s="52"/>
      <c r="K99" s="52"/>
    </row>
    <row r="100" spans="1:11" ht="12.75">
      <c r="A100" s="37"/>
      <c r="B100" s="37"/>
      <c r="C100" s="37"/>
      <c r="D100" s="37"/>
      <c r="E100" s="37"/>
      <c r="F100" s="40"/>
      <c r="G100" s="40"/>
      <c r="H100" s="52"/>
      <c r="I100" s="52"/>
      <c r="J100" s="52"/>
      <c r="K100" s="52"/>
    </row>
    <row r="101" spans="1:11" ht="12.75">
      <c r="A101" s="37"/>
      <c r="B101" s="37"/>
      <c r="C101" s="37"/>
      <c r="D101" s="37"/>
      <c r="E101" s="37"/>
      <c r="F101" s="40"/>
      <c r="G101" s="40"/>
      <c r="H101" s="52"/>
      <c r="I101" s="52"/>
      <c r="J101" s="52"/>
      <c r="K101" s="52"/>
    </row>
    <row r="102" spans="1:11" ht="12.75">
      <c r="A102" s="37"/>
      <c r="B102" s="37"/>
      <c r="C102" s="37"/>
      <c r="D102" s="37"/>
      <c r="E102" s="37"/>
      <c r="F102" s="40"/>
      <c r="G102" s="40"/>
      <c r="H102" s="52"/>
      <c r="I102" s="52"/>
      <c r="J102" s="52"/>
      <c r="K102" s="52"/>
    </row>
    <row r="103" spans="1:11" ht="12.75">
      <c r="A103" s="37"/>
      <c r="B103" s="37"/>
      <c r="C103" s="37"/>
      <c r="D103" s="37"/>
      <c r="E103" s="37"/>
      <c r="F103" s="37"/>
      <c r="G103" s="37"/>
      <c r="H103" s="52"/>
      <c r="I103" s="52"/>
      <c r="J103" s="52"/>
      <c r="K103" s="52"/>
    </row>
    <row r="104" spans="1:11" ht="12.75">
      <c r="A104" s="37"/>
      <c r="B104" s="38"/>
      <c r="C104" s="37"/>
      <c r="D104" s="37"/>
      <c r="E104" s="37"/>
      <c r="F104" s="37"/>
      <c r="G104" s="37"/>
      <c r="H104" s="52"/>
      <c r="I104" s="52"/>
      <c r="J104" s="52"/>
      <c r="K104" s="52"/>
    </row>
    <row r="105" spans="1:11" ht="12.75">
      <c r="A105" s="37"/>
      <c r="B105" s="38"/>
      <c r="C105" s="37"/>
      <c r="D105" s="37"/>
      <c r="E105" s="37"/>
      <c r="F105" s="37"/>
      <c r="G105" s="37"/>
      <c r="H105" s="52"/>
      <c r="I105" s="52"/>
      <c r="J105" s="52"/>
      <c r="K105" s="52"/>
    </row>
    <row r="106" spans="1:11" ht="12.75">
      <c r="A106" s="37"/>
      <c r="B106" s="37"/>
      <c r="C106" s="37"/>
      <c r="D106" s="37"/>
      <c r="E106" s="37"/>
      <c r="F106" s="37"/>
      <c r="G106" s="37"/>
      <c r="H106" s="52"/>
      <c r="I106" s="52"/>
      <c r="J106" s="52"/>
      <c r="K106" s="52"/>
    </row>
    <row r="107" spans="1:11" ht="12.75">
      <c r="A107" s="40"/>
      <c r="B107" s="40"/>
      <c r="C107" s="40"/>
      <c r="D107" s="37"/>
      <c r="E107" s="37"/>
      <c r="F107" s="37"/>
      <c r="G107" s="37"/>
      <c r="H107" s="52"/>
      <c r="I107" s="52"/>
      <c r="J107" s="52"/>
      <c r="K107" s="52"/>
    </row>
    <row r="108" spans="1:11" ht="12.75">
      <c r="A108" s="40"/>
      <c r="B108" s="40"/>
      <c r="C108" s="40"/>
      <c r="D108" s="37"/>
      <c r="E108" s="37"/>
      <c r="F108" s="37"/>
      <c r="G108" s="37"/>
      <c r="H108" s="52"/>
      <c r="I108" s="52"/>
      <c r="J108" s="52"/>
      <c r="K108" s="52"/>
    </row>
    <row r="109" spans="1:11" ht="12.75">
      <c r="A109" s="40"/>
      <c r="B109" s="40"/>
      <c r="C109" s="40"/>
      <c r="D109" s="37"/>
      <c r="E109" s="37"/>
      <c r="F109" s="37"/>
      <c r="G109" s="37"/>
      <c r="H109" s="52"/>
      <c r="I109" s="52"/>
      <c r="J109" s="52"/>
      <c r="K109" s="52"/>
    </row>
    <row r="110" spans="1:11" ht="12.75">
      <c r="A110" s="40"/>
      <c r="B110" s="40"/>
      <c r="C110" s="40"/>
      <c r="D110" s="37"/>
      <c r="E110" s="37"/>
      <c r="F110" s="37"/>
      <c r="G110" s="37"/>
      <c r="H110" s="52"/>
      <c r="I110" s="52"/>
      <c r="J110" s="52"/>
      <c r="K110" s="52"/>
    </row>
    <row r="111" spans="1:11" ht="12.75">
      <c r="A111" s="40"/>
      <c r="B111" s="38"/>
      <c r="C111" s="38"/>
      <c r="D111" s="37"/>
      <c r="E111" s="37"/>
      <c r="F111" s="37"/>
      <c r="G111" s="37"/>
      <c r="H111" s="52"/>
      <c r="I111" s="52"/>
      <c r="J111" s="52"/>
      <c r="K111" s="52"/>
    </row>
    <row r="112" spans="1:11" ht="12.75">
      <c r="A112" s="40"/>
      <c r="B112" s="38"/>
      <c r="C112" s="38"/>
      <c r="D112" s="37"/>
      <c r="E112" s="37"/>
      <c r="F112" s="37"/>
      <c r="G112" s="37"/>
      <c r="H112" s="52"/>
      <c r="I112" s="52"/>
      <c r="J112" s="52"/>
      <c r="K112" s="52"/>
    </row>
    <row r="113" spans="1:11" ht="12.75">
      <c r="A113" s="41"/>
      <c r="B113" s="41"/>
      <c r="C113" s="41"/>
      <c r="D113" s="42"/>
      <c r="E113" s="37"/>
      <c r="F113" s="37"/>
      <c r="G113" s="37"/>
      <c r="H113" s="52"/>
      <c r="I113" s="52"/>
      <c r="J113" s="52"/>
      <c r="K113" s="52"/>
    </row>
    <row r="114" spans="1:11" ht="12.75">
      <c r="A114" s="38"/>
      <c r="B114" s="38"/>
      <c r="C114" s="38"/>
      <c r="D114" s="37"/>
      <c r="E114" s="38"/>
      <c r="F114" s="37"/>
      <c r="G114" s="37"/>
      <c r="H114" s="52"/>
      <c r="I114" s="52"/>
      <c r="J114" s="52"/>
      <c r="K114" s="52"/>
    </row>
    <row r="115" spans="1:11" ht="12.75">
      <c r="A115" s="43"/>
      <c r="B115" s="38"/>
      <c r="C115" s="38"/>
      <c r="D115" s="37"/>
      <c r="E115" s="38"/>
      <c r="F115" s="37"/>
      <c r="G115" s="37"/>
      <c r="H115" s="52"/>
      <c r="I115" s="52"/>
      <c r="J115" s="52"/>
      <c r="K115" s="52"/>
    </row>
    <row r="116" spans="1:11" ht="12.75">
      <c r="A116" s="40"/>
      <c r="B116" s="38"/>
      <c r="C116" s="38"/>
      <c r="D116" s="37"/>
      <c r="E116" s="38"/>
      <c r="F116" s="38"/>
      <c r="G116" s="38"/>
      <c r="H116" s="52"/>
      <c r="I116" s="52"/>
      <c r="J116" s="52"/>
      <c r="K116" s="52"/>
    </row>
    <row r="117" spans="1:11" ht="12.75">
      <c r="A117" s="37"/>
      <c r="B117" s="38"/>
      <c r="C117" s="37"/>
      <c r="D117" s="37"/>
      <c r="E117" s="37"/>
      <c r="F117" s="37"/>
      <c r="G117" s="37"/>
      <c r="H117" s="52"/>
      <c r="I117" s="52"/>
      <c r="J117" s="52"/>
      <c r="K117" s="52"/>
    </row>
    <row r="118" spans="1:11" ht="12.75">
      <c r="A118" s="37"/>
      <c r="B118" s="38"/>
      <c r="C118" s="37"/>
      <c r="D118" s="37"/>
      <c r="E118" s="37"/>
      <c r="F118" s="37"/>
      <c r="G118" s="37"/>
      <c r="H118" s="52"/>
      <c r="I118" s="52"/>
      <c r="J118" s="52"/>
      <c r="K118" s="52"/>
    </row>
    <row r="119" spans="1:11" ht="12.75">
      <c r="A119" s="37"/>
      <c r="B119" s="37"/>
      <c r="C119" s="37"/>
      <c r="D119" s="37"/>
      <c r="E119" s="37"/>
      <c r="F119" s="37"/>
      <c r="G119" s="37"/>
      <c r="H119" s="52"/>
      <c r="I119" s="52"/>
      <c r="J119" s="52"/>
      <c r="K119" s="52"/>
    </row>
    <row r="120" spans="1:11" ht="12.75">
      <c r="A120" s="37"/>
      <c r="B120" s="37"/>
      <c r="C120" s="37"/>
      <c r="D120" s="37"/>
      <c r="E120" s="37"/>
      <c r="F120" s="37"/>
      <c r="G120" s="37"/>
      <c r="H120" s="52"/>
      <c r="I120" s="52"/>
      <c r="J120" s="52"/>
      <c r="K120" s="52"/>
    </row>
    <row r="121" spans="1:11" ht="12.75">
      <c r="A121" s="37"/>
      <c r="B121" s="37"/>
      <c r="C121" s="37"/>
      <c r="D121" s="37"/>
      <c r="E121" s="37"/>
      <c r="F121" s="37"/>
      <c r="G121" s="37"/>
      <c r="H121" s="52"/>
      <c r="I121" s="52"/>
      <c r="J121" s="52"/>
      <c r="K121" s="52"/>
    </row>
    <row r="122" spans="1:11" ht="12.75">
      <c r="A122" s="40"/>
      <c r="B122" s="38"/>
      <c r="C122" s="38"/>
      <c r="D122" s="37"/>
      <c r="E122" s="38"/>
      <c r="F122" s="37"/>
      <c r="G122" s="37"/>
      <c r="H122" s="52"/>
      <c r="I122" s="52"/>
      <c r="J122" s="52"/>
      <c r="K122" s="52"/>
    </row>
    <row r="123" spans="1:11" ht="12.75">
      <c r="A123" s="40"/>
      <c r="B123" s="38"/>
      <c r="C123" s="38"/>
      <c r="D123" s="37"/>
      <c r="E123" s="38"/>
      <c r="F123" s="37"/>
      <c r="G123" s="37"/>
      <c r="H123" s="52"/>
      <c r="I123" s="52"/>
      <c r="J123" s="52"/>
      <c r="K123" s="52"/>
    </row>
    <row r="124" spans="1:11" ht="12.75">
      <c r="A124" s="40"/>
      <c r="B124" s="38"/>
      <c r="C124" s="38"/>
      <c r="D124" s="37"/>
      <c r="E124" s="38"/>
      <c r="F124" s="37"/>
      <c r="G124" s="37"/>
      <c r="H124" s="52"/>
      <c r="I124" s="52"/>
      <c r="J124" s="52"/>
      <c r="K124" s="52"/>
    </row>
    <row r="125" spans="1:11" ht="12.75">
      <c r="A125" s="40"/>
      <c r="B125" s="38"/>
      <c r="C125" s="38"/>
      <c r="D125" s="37"/>
      <c r="E125" s="38"/>
      <c r="F125" s="37"/>
      <c r="G125" s="37"/>
      <c r="H125" s="52"/>
      <c r="I125" s="52"/>
      <c r="J125" s="52"/>
      <c r="K125" s="52"/>
    </row>
    <row r="126" spans="1:11" ht="12.75">
      <c r="A126" s="40"/>
      <c r="B126" s="38"/>
      <c r="C126" s="38"/>
      <c r="D126" s="37"/>
      <c r="E126" s="37"/>
      <c r="F126" s="37"/>
      <c r="G126" s="37"/>
      <c r="H126" s="52"/>
      <c r="I126" s="52"/>
      <c r="J126" s="52"/>
      <c r="K126" s="52"/>
    </row>
    <row r="127" spans="1:11" ht="12.75">
      <c r="A127" s="40"/>
      <c r="B127" s="38"/>
      <c r="C127" s="38"/>
      <c r="D127" s="37"/>
      <c r="E127" s="37"/>
      <c r="F127" s="37"/>
      <c r="G127" s="37"/>
      <c r="H127" s="52"/>
      <c r="I127" s="52"/>
      <c r="J127" s="52"/>
      <c r="K127" s="52"/>
    </row>
    <row r="128" spans="1:11" ht="12.75">
      <c r="A128" s="40"/>
      <c r="B128" s="38"/>
      <c r="C128" s="38"/>
      <c r="D128" s="37"/>
      <c r="E128" s="38"/>
      <c r="F128" s="37"/>
      <c r="G128" s="37"/>
      <c r="H128" s="52"/>
      <c r="I128" s="52"/>
      <c r="J128" s="52"/>
      <c r="K128" s="52"/>
    </row>
    <row r="129" spans="1:11" ht="12.75">
      <c r="A129" s="40"/>
      <c r="B129" s="38"/>
      <c r="C129" s="38"/>
      <c r="D129" s="37"/>
      <c r="E129" s="38"/>
      <c r="F129" s="37"/>
      <c r="G129" s="37"/>
      <c r="H129" s="52"/>
      <c r="I129" s="52"/>
      <c r="J129" s="52"/>
      <c r="K129" s="52"/>
    </row>
    <row r="130" spans="1:11" ht="12.75">
      <c r="A130" s="40"/>
      <c r="B130" s="38"/>
      <c r="C130" s="38"/>
      <c r="D130" s="37"/>
      <c r="E130" s="37"/>
      <c r="F130" s="37"/>
      <c r="G130" s="37"/>
      <c r="H130" s="52"/>
      <c r="I130" s="52"/>
      <c r="J130" s="52"/>
      <c r="K130" s="52"/>
    </row>
    <row r="131" spans="1:11" ht="12.75">
      <c r="A131" s="40"/>
      <c r="B131" s="38"/>
      <c r="C131" s="38"/>
      <c r="D131" s="37"/>
      <c r="E131" s="38"/>
      <c r="F131" s="37"/>
      <c r="G131" s="37"/>
      <c r="H131" s="52"/>
      <c r="I131" s="52"/>
      <c r="J131" s="52"/>
      <c r="K131" s="52"/>
    </row>
    <row r="132" spans="1:11" ht="12.75">
      <c r="A132" s="40"/>
      <c r="B132" s="38"/>
      <c r="C132" s="38"/>
      <c r="D132" s="37"/>
      <c r="E132" s="38"/>
      <c r="F132" s="37"/>
      <c r="G132" s="37"/>
      <c r="H132" s="52"/>
      <c r="I132" s="52"/>
      <c r="J132" s="52"/>
      <c r="K132" s="52"/>
    </row>
    <row r="133" spans="1:11" ht="12.75">
      <c r="A133" s="40"/>
      <c r="B133" s="38"/>
      <c r="C133" s="38"/>
      <c r="D133" s="37"/>
      <c r="E133" s="38"/>
      <c r="F133" s="37"/>
      <c r="G133" s="37"/>
      <c r="H133" s="52"/>
      <c r="I133" s="52"/>
      <c r="J133" s="52"/>
      <c r="K133" s="52"/>
    </row>
    <row r="134" spans="1:11" ht="12.75">
      <c r="A134" s="40"/>
      <c r="B134" s="38"/>
      <c r="C134" s="38"/>
      <c r="D134" s="37"/>
      <c r="E134" s="38"/>
      <c r="F134" s="37"/>
      <c r="G134" s="37"/>
      <c r="H134" s="52"/>
      <c r="I134" s="52"/>
      <c r="J134" s="52"/>
      <c r="K134" s="52"/>
    </row>
    <row r="135" spans="1:11" ht="12.75">
      <c r="A135" s="44"/>
      <c r="B135" s="39"/>
      <c r="C135" s="39"/>
      <c r="D135" s="39"/>
      <c r="E135" s="39"/>
      <c r="F135" s="39"/>
      <c r="G135" s="37"/>
      <c r="H135" s="52"/>
      <c r="I135" s="52"/>
      <c r="J135" s="52"/>
      <c r="K135" s="52"/>
    </row>
    <row r="136" spans="1:11" ht="12.75">
      <c r="A136" s="44"/>
      <c r="B136" s="39"/>
      <c r="C136" s="39"/>
      <c r="D136" s="39"/>
      <c r="E136" s="39"/>
      <c r="F136" s="39"/>
      <c r="G136" s="37"/>
      <c r="H136" s="52"/>
      <c r="I136" s="52"/>
      <c r="J136" s="52"/>
      <c r="K136" s="52"/>
    </row>
    <row r="137" spans="1:11" ht="12.75">
      <c r="A137" s="44"/>
      <c r="B137" s="39"/>
      <c r="C137" s="39"/>
      <c r="D137" s="39"/>
      <c r="E137" s="39"/>
      <c r="F137" s="39"/>
      <c r="G137" s="37"/>
      <c r="H137" s="52"/>
      <c r="I137" s="52"/>
      <c r="J137" s="52"/>
      <c r="K137" s="52"/>
    </row>
    <row r="138" spans="1:11" ht="12.75">
      <c r="A138" s="44"/>
      <c r="B138" s="39"/>
      <c r="C138" s="39"/>
      <c r="D138" s="39"/>
      <c r="E138" s="39"/>
      <c r="F138" s="39"/>
      <c r="G138" s="37"/>
      <c r="H138" s="52"/>
      <c r="I138" s="52"/>
      <c r="J138" s="52"/>
      <c r="K138" s="52"/>
    </row>
    <row r="139" spans="1:11" ht="12.75">
      <c r="A139" s="44"/>
      <c r="B139" s="39"/>
      <c r="C139" s="39"/>
      <c r="D139" s="39"/>
      <c r="E139" s="39"/>
      <c r="F139" s="39"/>
      <c r="G139" s="37"/>
      <c r="H139" s="52"/>
      <c r="I139" s="52"/>
      <c r="J139" s="52"/>
      <c r="K139" s="52"/>
    </row>
    <row r="140" spans="1:11" ht="12.75">
      <c r="A140" s="44"/>
      <c r="B140" s="39"/>
      <c r="C140" s="39"/>
      <c r="D140" s="39"/>
      <c r="E140" s="39"/>
      <c r="F140" s="39"/>
      <c r="G140" s="37"/>
      <c r="H140" s="52"/>
      <c r="I140" s="52"/>
      <c r="J140" s="52"/>
      <c r="K140" s="52"/>
    </row>
    <row r="141" spans="1:11" ht="12.75">
      <c r="A141" s="44"/>
      <c r="B141" s="39"/>
      <c r="C141" s="39"/>
      <c r="D141" s="39"/>
      <c r="E141" s="39"/>
      <c r="F141" s="39"/>
      <c r="G141" s="37"/>
      <c r="H141" s="52"/>
      <c r="I141" s="52"/>
      <c r="J141" s="52"/>
      <c r="K141" s="52"/>
    </row>
    <row r="142" spans="1:11" ht="12.75">
      <c r="A142" s="44"/>
      <c r="B142" s="39"/>
      <c r="C142" s="39"/>
      <c r="D142" s="39"/>
      <c r="E142" s="39"/>
      <c r="F142" s="39"/>
      <c r="G142" s="37"/>
      <c r="H142" s="52"/>
      <c r="I142" s="52"/>
      <c r="J142" s="52"/>
      <c r="K142" s="52"/>
    </row>
    <row r="143" spans="1:11" ht="12.75">
      <c r="A143" s="44"/>
      <c r="B143" s="39"/>
      <c r="C143" s="39"/>
      <c r="D143" s="39"/>
      <c r="E143" s="39"/>
      <c r="F143" s="39"/>
      <c r="G143" s="37"/>
      <c r="H143" s="52"/>
      <c r="I143" s="52"/>
      <c r="J143" s="52"/>
      <c r="K143" s="52"/>
    </row>
    <row r="144" spans="1:11" ht="12.75">
      <c r="A144" s="44"/>
      <c r="B144" s="39"/>
      <c r="C144" s="39"/>
      <c r="D144" s="39"/>
      <c r="E144" s="39"/>
      <c r="F144" s="39"/>
      <c r="G144" s="37"/>
      <c r="H144" s="52"/>
      <c r="I144" s="52"/>
      <c r="J144" s="52"/>
      <c r="K144" s="52"/>
    </row>
    <row r="145" spans="1:11" ht="12.75">
      <c r="A145" s="44"/>
      <c r="B145" s="39"/>
      <c r="C145" s="39"/>
      <c r="D145" s="39"/>
      <c r="E145" s="39"/>
      <c r="F145" s="39"/>
      <c r="G145" s="37"/>
      <c r="H145" s="52"/>
      <c r="I145" s="52"/>
      <c r="J145" s="52"/>
      <c r="K145" s="52"/>
    </row>
    <row r="146" spans="1:11" ht="12.75">
      <c r="A146" s="44"/>
      <c r="B146" s="39"/>
      <c r="C146" s="39"/>
      <c r="D146" s="39"/>
      <c r="E146" s="39"/>
      <c r="F146" s="39"/>
      <c r="G146" s="37"/>
      <c r="H146" s="52"/>
      <c r="I146" s="52"/>
      <c r="J146" s="52"/>
      <c r="K146" s="52"/>
    </row>
    <row r="147" spans="1:11" ht="12.75">
      <c r="A147" s="44"/>
      <c r="B147" s="39"/>
      <c r="C147" s="39"/>
      <c r="D147" s="39"/>
      <c r="E147" s="39"/>
      <c r="F147" s="39"/>
      <c r="G147" s="37"/>
      <c r="H147" s="52"/>
      <c r="I147" s="52"/>
      <c r="J147" s="52"/>
      <c r="K147" s="52"/>
    </row>
    <row r="148" spans="1:11" ht="12.75">
      <c r="A148" s="44"/>
      <c r="B148" s="39"/>
      <c r="C148" s="45"/>
      <c r="D148" s="39"/>
      <c r="E148" s="39"/>
      <c r="F148" s="39"/>
      <c r="G148" s="37"/>
      <c r="H148" s="52"/>
      <c r="I148" s="52"/>
      <c r="J148" s="52"/>
      <c r="K148" s="52"/>
    </row>
    <row r="149" spans="1:11" ht="12.75">
      <c r="A149" s="44"/>
      <c r="B149" s="39"/>
      <c r="C149" s="39"/>
      <c r="D149" s="39"/>
      <c r="E149" s="39"/>
      <c r="F149" s="39"/>
      <c r="G149" s="37"/>
      <c r="H149" s="52"/>
      <c r="I149" s="52"/>
      <c r="J149" s="52"/>
      <c r="K149" s="52"/>
    </row>
    <row r="150" spans="1:11" ht="12.75">
      <c r="A150" s="46"/>
      <c r="B150" s="45"/>
      <c r="C150" s="45"/>
      <c r="D150" s="45"/>
      <c r="E150" s="45"/>
      <c r="F150" s="45"/>
      <c r="G150" s="37"/>
      <c r="H150" s="52"/>
      <c r="I150" s="52"/>
      <c r="J150" s="52"/>
      <c r="K150" s="52"/>
    </row>
    <row r="151" spans="1:11" ht="12.75">
      <c r="A151" s="46"/>
      <c r="B151" s="45"/>
      <c r="C151" s="45"/>
      <c r="D151" s="45"/>
      <c r="E151" s="45"/>
      <c r="F151" s="39"/>
      <c r="G151" s="37"/>
      <c r="H151" s="52"/>
      <c r="I151" s="52"/>
      <c r="J151" s="52"/>
      <c r="K151" s="52"/>
    </row>
    <row r="152" spans="1:11" ht="12.75">
      <c r="A152" s="46"/>
      <c r="B152" s="45"/>
      <c r="C152" s="45"/>
      <c r="D152" s="45"/>
      <c r="E152" s="45"/>
      <c r="F152" s="45"/>
      <c r="G152" s="37"/>
      <c r="H152" s="52"/>
      <c r="I152" s="52"/>
      <c r="J152" s="52"/>
      <c r="K152" s="52"/>
    </row>
    <row r="153" spans="1:11" ht="12.75">
      <c r="A153" s="46"/>
      <c r="B153" s="45"/>
      <c r="C153" s="45"/>
      <c r="D153" s="45"/>
      <c r="E153" s="45"/>
      <c r="F153" s="45"/>
      <c r="G153" s="37"/>
      <c r="H153" s="52"/>
      <c r="I153" s="52"/>
      <c r="J153" s="52"/>
      <c r="K153" s="52"/>
    </row>
    <row r="154" spans="1:11" ht="12.75">
      <c r="A154" s="46"/>
      <c r="B154" s="45"/>
      <c r="C154" s="45"/>
      <c r="D154" s="45"/>
      <c r="E154" s="45"/>
      <c r="F154" s="45"/>
      <c r="G154" s="37"/>
      <c r="H154" s="52"/>
      <c r="I154" s="52"/>
      <c r="J154" s="52"/>
      <c r="K154" s="52"/>
    </row>
    <row r="155" spans="1:11" ht="12.75">
      <c r="A155" s="46"/>
      <c r="B155" s="45"/>
      <c r="C155" s="45"/>
      <c r="D155" s="45"/>
      <c r="E155" s="45"/>
      <c r="F155" s="39"/>
      <c r="G155" s="37"/>
      <c r="H155" s="52"/>
      <c r="I155" s="52"/>
      <c r="J155" s="52"/>
      <c r="K155" s="52"/>
    </row>
    <row r="156" spans="1:11" ht="12.75">
      <c r="A156" s="46"/>
      <c r="B156" s="45"/>
      <c r="C156" s="45"/>
      <c r="D156" s="45"/>
      <c r="E156" s="45"/>
      <c r="F156" s="45"/>
      <c r="G156" s="37"/>
      <c r="H156" s="52"/>
      <c r="I156" s="52"/>
      <c r="J156" s="52"/>
      <c r="K156" s="52"/>
    </row>
    <row r="157" spans="1:11" ht="12.75">
      <c r="A157" s="46"/>
      <c r="B157" s="45"/>
      <c r="C157" s="45"/>
      <c r="D157" s="45"/>
      <c r="E157" s="45"/>
      <c r="F157" s="45"/>
      <c r="G157" s="37"/>
      <c r="H157" s="52"/>
      <c r="I157" s="52"/>
      <c r="J157" s="52"/>
      <c r="K157" s="52"/>
    </row>
    <row r="158" spans="1:11" ht="12.75">
      <c r="A158" s="46"/>
      <c r="B158" s="45"/>
      <c r="C158" s="45"/>
      <c r="D158" s="45"/>
      <c r="E158" s="45"/>
      <c r="F158" s="39"/>
      <c r="G158" s="37"/>
      <c r="H158" s="52"/>
      <c r="I158" s="52"/>
      <c r="J158" s="52"/>
      <c r="K158" s="52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D31 D33:D34 F4:F5 D78:D79 D75 D93:D95 D38 D41 D103 D54 D58 D68:D71 D82:D90">
      <formula1>$I$1:$I$2</formula1>
    </dataValidation>
    <dataValidation type="list" allowBlank="1" showInputMessage="1" showErrorMessage="1" sqref="F33:F34 G4:G5 F78:F79 F103 F93:F95 F41 G88 F82:F90">
      <formula1>$J$1:$J$2</formula1>
    </dataValidation>
    <dataValidation type="list" allowBlank="1" showInputMessage="1" showErrorMessage="1" sqref="H4:H5 G31 G33:G34 G93:G95 G38 G41 G103 G54 G75 G78:G79 G82:G87">
      <formula1>$K$1:$K$2</formula1>
    </dataValidation>
    <dataValidation type="list" allowBlank="1" showInputMessage="1" showErrorMessage="1" sqref="D4:D5">
      <formula1>$H$1:$H$2</formula1>
    </dataValidation>
    <dataValidation type="list" allowBlank="1" showInputMessage="1" showErrorMessage="1" sqref="G44:G53 G58 G60:G71 G35:G37 G80:G81">
      <formula1>$K$2:$K$3</formula1>
    </dataValidation>
    <dataValidation type="list" allowBlank="1" showInputMessage="1" showErrorMessage="1" sqref="F44:F53 F35:F37 F57:F71 F80:F81">
      <formula1>$J$2:$J$3</formula1>
    </dataValidation>
    <dataValidation type="list" allowBlank="1" showInputMessage="1" showErrorMessage="1" sqref="D44:D53 D60:D67 D35:D37 D80:D81">
      <formula1>$I$2:$I$3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f ca="1">TODAY()-7</f>
        <v>41827</v>
      </c>
      <c r="C1" s="17" t="s">
        <v>16</v>
      </c>
      <c r="D1" s="20">
        <f ca="1">TODAY()-3</f>
        <v>41831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48" t="s">
        <v>8</v>
      </c>
      <c r="B3" s="49"/>
      <c r="C3" s="48" t="s">
        <v>9</v>
      </c>
      <c r="D3" s="49"/>
      <c r="E3" s="50" t="s">
        <v>10</v>
      </c>
      <c r="F3" s="49"/>
    </row>
    <row r="4" spans="1:6" ht="21">
      <c r="A4" s="2" t="s">
        <v>17</v>
      </c>
      <c r="B4" s="3">
        <f>_xlfn.COUNTIFS(Лист1!D:D,"плановая")</f>
        <v>33</v>
      </c>
      <c r="C4" s="4">
        <f>_xlfn.COUNTIFS(Лист1!D:D,"плановая",Лист1!F:F,"выдано")</f>
        <v>26</v>
      </c>
      <c r="D4" s="5">
        <f>C4/B4</f>
        <v>0.7878787878787878</v>
      </c>
      <c r="E4" s="6">
        <f>_xlfn.COUNTIFS(Лист1!D:D,"плановая",Лист1!G:G,"протокол")</f>
        <v>26</v>
      </c>
      <c r="F4" s="5">
        <f>E4/B4</f>
        <v>0.7878787878787878</v>
      </c>
    </row>
    <row r="5" spans="1:6" ht="21.75" thickBot="1">
      <c r="A5" s="7" t="s">
        <v>18</v>
      </c>
      <c r="B5" s="8">
        <f>_xlfn.COUNTIFS(Лист1!D:D,"внеплановая")</f>
        <v>47</v>
      </c>
      <c r="C5" s="9">
        <f>_xlfn.COUNTIFS(Лист1!D:D,"внеплановая",Лист1!F:F,"выдано")</f>
        <v>21</v>
      </c>
      <c r="D5" s="10">
        <f>C5/B5</f>
        <v>0.44680851063829785</v>
      </c>
      <c r="E5" s="11">
        <f>_xlfn.COUNTIFS(Лист1!D:D,"внеплановая",Лист1!G:G,"протокол")</f>
        <v>30</v>
      </c>
      <c r="F5" s="10">
        <f>E5/B5</f>
        <v>0.6382978723404256</v>
      </c>
    </row>
    <row r="6" spans="1:6" ht="21.75" thickBot="1">
      <c r="A6" s="12" t="s">
        <v>13</v>
      </c>
      <c r="B6" s="13">
        <f>SUM(B4:B5)</f>
        <v>80</v>
      </c>
      <c r="C6" s="14">
        <f>SUM(C4:C5)</f>
        <v>47</v>
      </c>
      <c r="D6" s="15">
        <f>C6/B6</f>
        <v>0.5875</v>
      </c>
      <c r="E6" s="16">
        <f>SUM(E4:E5)</f>
        <v>56</v>
      </c>
      <c r="F6" s="15">
        <f>E6/B6</f>
        <v>0.7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Alisdair</cp:lastModifiedBy>
  <dcterms:created xsi:type="dcterms:W3CDTF">2013-12-02T06:38:08Z</dcterms:created>
  <dcterms:modified xsi:type="dcterms:W3CDTF">2014-07-14T10:38:25Z</dcterms:modified>
  <cp:category/>
  <cp:version/>
  <cp:contentType/>
  <cp:contentStatus/>
</cp:coreProperties>
</file>