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<sst xmlns="http://schemas.openxmlformats.org/spreadsheetml/2006/main" count="67" uniqueCount="44">
  <si>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</si>
  <si>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</si>
  <si>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</si>
  <si>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</si>
  <si>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</si>
  <si>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</si>
  <si>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</si>
  <si>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</si>
  <si>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</si>
  <si>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</si>
  <si>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</si>
  <si>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</si>
  <si>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</si>
  <si>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</si>
  <si>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</si>
  <si>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</si>
  <si>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</si>
  <si>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</si>
  <si>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</si>
  <si>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</si>
  <si>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Новоорский район</t>
  </si>
  <si>
    <t>ИП О.З.Мугадиев</t>
  </si>
  <si>
    <t>462800, Оренбургская область, Новоорский район, п.Новоорск, ул.Рабочая, 36</t>
  </si>
  <si>
    <t>Поручение Правительства РФ</t>
  </si>
  <si>
    <t>ИП С.М.Правдин</t>
  </si>
  <si>
    <t>462800, Оренбургская область, Новоорский район, п.Новоорск, пер.Куйбышева, 58</t>
  </si>
  <si>
    <t>Адамовский район</t>
  </si>
  <si>
    <t>ИП В.И.Гуга</t>
  </si>
  <si>
    <t>Оренбургская область, Адамовский район, п.Адамовка, ул.Рабочая, д.18, кв.1</t>
  </si>
  <si>
    <t>Кваркенский район</t>
  </si>
  <si>
    <t>ИП Н.И.Неретина</t>
  </si>
  <si>
    <t>Оренбургская область, Кваркенский район, с.Кваркено, ул.Пролетарская, 61</t>
  </si>
  <si>
    <t>г. Орск</t>
  </si>
  <si>
    <t xml:space="preserve">МДОАУ "Детский сад № 95 г. Орска" </t>
  </si>
  <si>
    <t xml:space="preserve"> юр.а./ф.а. Орнебургская обл., г. Орск, ул. Новосибирская, д. 33А</t>
  </si>
  <si>
    <t>Истечение 3-х лет со дня окончания проведения последней плановой проверки ЮЛ</t>
  </si>
  <si>
    <t>протокол ч.1ст.6.7.</t>
  </si>
  <si>
    <t xml:space="preserve">ИП Степанян Тигран Степанович </t>
  </si>
  <si>
    <t xml:space="preserve"> юр.а: Оренбургская область, г. Орск, ул. Щорса, д.15 кв.24; ф.а: Оренбургская область, г. Орск, ул. Макаренко, д.7, пекарня; г. Орск, ул. Крупской, д.1колбасный цех</t>
  </si>
  <si>
    <t>проверка предписания</t>
  </si>
  <si>
    <t>протокол ч.1 ст.19.5.</t>
  </si>
  <si>
    <t xml:space="preserve">ОАО "Приуральский" </t>
  </si>
  <si>
    <t xml:space="preserve">Кувандыкский район, с. Новоуральск, </t>
  </si>
  <si>
    <t>истечение срока исполнения ранее выданного предписания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</si>
</sst>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9" fontId="43" fillId="0" borderId="12" xfId="58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9" fontId="43" fillId="0" borderId="16" xfId="58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9" fontId="44" fillId="0" borderId="20" xfId="58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0" fontId="4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wrapText="1"/>
      <protection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left" vertical="top" wrapText="1"/>
    </xf>
    <xf numFmtId="49" fontId="23" fillId="0" borderId="25" xfId="54" applyNumberFormat="1" applyFont="1" applyFill="1" applyBorder="1" applyAlignment="1" applyProtection="1">
      <alignment horizontal="left" vertical="top" wrapText="1"/>
      <protection locked="0"/>
    </xf>
    <xf numFmtId="0" fontId="23" fillId="0" borderId="25" xfId="53" applyFont="1" applyBorder="1" applyAlignment="1">
      <alignment horizontal="center" wrapText="1"/>
      <protection/>
    </xf>
    <xf numFmtId="0" fontId="24" fillId="0" borderId="25" xfId="52" applyFont="1" applyFill="1" applyBorder="1" applyAlignment="1" applyProtection="1">
      <alignment vertical="top" wrapText="1"/>
      <protection locked="0"/>
    </xf>
    <xf numFmtId="0" fontId="48" fillId="0" borderId="25" xfId="0" applyFont="1" applyBorder="1" applyAlignment="1" applyProtection="1">
      <alignment horizontal="center" vertical="top" wrapText="1"/>
      <protection locked="0"/>
    </xf>
    <xf numFmtId="0" fontId="23" fillId="0" borderId="25" xfId="0" applyFont="1" applyFill="1" applyBorder="1" applyAlignment="1" applyProtection="1">
      <alignment vertical="top" wrapText="1"/>
      <protection locked="0"/>
    </xf>
    <xf numFmtId="0" fontId="24" fillId="0" borderId="25" xfId="52" applyFont="1" applyBorder="1">
      <alignment/>
      <protection/>
    </xf>
    <xf numFmtId="0" fontId="24" fillId="0" borderId="25" xfId="52" applyFont="1" applyFill="1" applyBorder="1" applyAlignment="1">
      <alignment horizontal="center" vertical="center" wrapText="1"/>
      <protection/>
    </xf>
    <xf numFmtId="0" fontId="24" fillId="0" borderId="25" xfId="52" applyFont="1" applyBorder="1" applyAlignment="1">
      <alignment horizontal="center" vertical="center" wrapText="1"/>
      <protection/>
    </xf>
    <xf numFmtId="0" fontId="48" fillId="0" borderId="25" xfId="0" applyFont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4">
      <selection activeCell="A10" sqref="A1:G10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8" width="8.8515625" style="21" customWidth="1"/>
    <col min="9" max="9" width="11.421875" style="21" bestFit="1" customWidth="1"/>
    <col min="10" max="10" width="9.421875" style="21" bestFit="1" customWidth="1"/>
    <col min="11" max="16384" width="9.140625" style="21" customWidth="1"/>
  </cols>
  <sheetData>
    <row r="1" spans="1:11" ht="12.75">
      <c r="A1" s="31" t="s">
        <v>7</v>
      </c>
      <c r="B1" s="31" t="s">
        <v>4</v>
      </c>
      <c r="C1" s="31" t="s">
        <v>3</v>
      </c>
      <c r="D1" s="31" t="s">
        <v>0</v>
      </c>
      <c r="E1" s="31" t="s">
        <v>1</v>
      </c>
      <c r="F1" s="31" t="s">
        <v>5</v>
      </c>
      <c r="G1" s="31" t="s">
        <v>2</v>
      </c>
      <c r="H1" s="22"/>
      <c r="I1" s="23" t="s">
        <v>11</v>
      </c>
      <c r="J1" s="23" t="s">
        <v>14</v>
      </c>
      <c r="K1" s="23" t="s">
        <v>6</v>
      </c>
    </row>
    <row r="2" spans="1:11" ht="12.75">
      <c r="A2" s="31"/>
      <c r="B2" s="31"/>
      <c r="C2" s="31"/>
      <c r="D2" s="31"/>
      <c r="E2" s="31"/>
      <c r="F2" s="31"/>
      <c r="G2" s="31"/>
      <c r="H2" s="22"/>
      <c r="I2" s="23" t="s">
        <v>12</v>
      </c>
      <c r="J2" s="23" t="s">
        <v>19</v>
      </c>
      <c r="K2" s="23"/>
    </row>
    <row r="3" spans="1:8" ht="12.75">
      <c r="A3" s="31"/>
      <c r="B3" s="31"/>
      <c r="C3" s="31"/>
      <c r="D3" s="31"/>
      <c r="E3" s="31"/>
      <c r="F3" s="31"/>
      <c r="G3" s="31"/>
      <c r="H3" s="22"/>
    </row>
    <row r="4" spans="1:7" ht="78.75">
      <c r="A4" s="27" t="s">
        <v>20</v>
      </c>
      <c r="B4" s="27" t="s">
        <v>21</v>
      </c>
      <c r="C4" s="32" t="s">
        <v>22</v>
      </c>
      <c r="D4" s="27" t="s">
        <v>12</v>
      </c>
      <c r="E4" s="27" t="s">
        <v>23</v>
      </c>
      <c r="F4" s="27" t="s">
        <v>14</v>
      </c>
      <c r="G4" s="27" t="s">
        <v>6</v>
      </c>
    </row>
    <row r="5" spans="1:7" ht="78.75">
      <c r="A5" s="27" t="s">
        <v>20</v>
      </c>
      <c r="B5" s="27" t="s">
        <v>24</v>
      </c>
      <c r="C5" s="32" t="s">
        <v>25</v>
      </c>
      <c r="D5" s="27" t="s">
        <v>12</v>
      </c>
      <c r="E5" s="27" t="s">
        <v>23</v>
      </c>
      <c r="F5" s="27" t="s">
        <v>14</v>
      </c>
      <c r="G5" s="27" t="s">
        <v>6</v>
      </c>
    </row>
    <row r="6" spans="1:7" ht="63">
      <c r="A6" s="27" t="s">
        <v>26</v>
      </c>
      <c r="B6" s="27" t="s">
        <v>27</v>
      </c>
      <c r="C6" s="28" t="s">
        <v>28</v>
      </c>
      <c r="D6" s="27" t="s">
        <v>12</v>
      </c>
      <c r="E6" s="27" t="s">
        <v>23</v>
      </c>
      <c r="F6" s="27" t="s">
        <v>14</v>
      </c>
      <c r="G6" s="27" t="s">
        <v>6</v>
      </c>
    </row>
    <row r="7" spans="1:7" ht="78.75">
      <c r="A7" s="27" t="s">
        <v>29</v>
      </c>
      <c r="B7" s="27" t="s">
        <v>30</v>
      </c>
      <c r="C7" s="28" t="s">
        <v>31</v>
      </c>
      <c r="D7" s="27" t="s">
        <v>12</v>
      </c>
      <c r="E7" s="27" t="s">
        <v>23</v>
      </c>
      <c r="F7" s="27" t="s">
        <v>14</v>
      </c>
      <c r="G7" s="27" t="s">
        <v>6</v>
      </c>
    </row>
    <row r="8" spans="1:7" ht="78.75">
      <c r="A8" s="33" t="s">
        <v>32</v>
      </c>
      <c r="B8" s="30" t="s">
        <v>33</v>
      </c>
      <c r="C8" s="30" t="s">
        <v>34</v>
      </c>
      <c r="D8" s="34" t="s">
        <v>11</v>
      </c>
      <c r="E8" s="30" t="s">
        <v>35</v>
      </c>
      <c r="F8" s="34" t="s">
        <v>14</v>
      </c>
      <c r="G8" s="34" t="s">
        <v>36</v>
      </c>
    </row>
    <row r="9" spans="1:7" ht="141.75">
      <c r="A9" s="33" t="s">
        <v>32</v>
      </c>
      <c r="B9" s="30" t="s">
        <v>37</v>
      </c>
      <c r="C9" s="30" t="s">
        <v>38</v>
      </c>
      <c r="D9" s="34" t="s">
        <v>12</v>
      </c>
      <c r="E9" s="34" t="s">
        <v>39</v>
      </c>
      <c r="F9" s="34" t="s">
        <v>14</v>
      </c>
      <c r="G9" s="35" t="s">
        <v>40</v>
      </c>
    </row>
    <row r="10" spans="1:7" ht="110.25">
      <c r="A10" s="29" t="s">
        <v>41</v>
      </c>
      <c r="B10" s="29" t="s">
        <v>42</v>
      </c>
      <c r="C10" s="29" t="s">
        <v>12</v>
      </c>
      <c r="D10" s="29" t="s">
        <v>43</v>
      </c>
      <c r="E10" s="29" t="s">
        <v>19</v>
      </c>
      <c r="F10" s="29"/>
      <c r="G10" s="36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">
      <formula1>$I$1:$I$2</formula1>
    </dataValidation>
    <dataValidation type="list" allowBlank="1" showInputMessage="1" showErrorMessage="1" sqref="F4">
      <formula1>$J$1:$J$2</formula1>
    </dataValidation>
    <dataValidation type="list" allowBlank="1" showInputMessage="1" showErrorMessage="1" sqref="H5 G4:H4">
      <formula1>$K$1:$K$2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41646</v>
      </c>
      <c r="C1" s="17" t="s">
        <v>16</v>
      </c>
      <c r="D1" s="20">
        <f ca="1">TODAY()-3</f>
        <v>41650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f>_xlfn.COUNTIFS(Лист1!D:D,"плановая")</f>
        <v>1</v>
      </c>
      <c r="C4" s="4">
        <f>_xlfn.COUNTIFS(Лист1!D:D,"плановая",Лист1!F:F,"выдано")</f>
        <v>1</v>
      </c>
      <c r="D4" s="5">
        <f>C4/B4</f>
        <v>1</v>
      </c>
      <c r="E4" s="6">
        <f>_xlfn.COUNTIFS(Лист1!D:D,"плановая",Лист1!G:G,"протокол")</f>
        <v>0</v>
      </c>
      <c r="F4" s="5">
        <f>E4/B4</f>
        <v>0</v>
      </c>
    </row>
    <row r="5" spans="1:6" ht="21.75" thickBot="1">
      <c r="A5" s="7" t="s">
        <v>18</v>
      </c>
      <c r="B5" s="8">
        <f>_xlfn.COUNTIFS(Лист1!D:D,"внеплановая")</f>
        <v>5</v>
      </c>
      <c r="C5" s="9">
        <f>_xlfn.COUNTIFS(Лист1!D:D,"внеплановая",Лист1!F:F,"выдано")</f>
        <v>5</v>
      </c>
      <c r="D5" s="10">
        <f>C5/B5</f>
        <v>1</v>
      </c>
      <c r="E5" s="11">
        <f>_xlfn.COUNTIFS(Лист1!D:D,"внеплановая",Лист1!G:G,"протокол")</f>
        <v>4</v>
      </c>
      <c r="F5" s="10">
        <f>E5/B5</f>
        <v>0.8</v>
      </c>
    </row>
    <row r="6" spans="1:6" ht="21.75" thickBot="1">
      <c r="A6" s="12" t="s">
        <v>13</v>
      </c>
      <c r="B6" s="13">
        <f>SUM(B4:B5)</f>
        <v>6</v>
      </c>
      <c r="C6" s="14">
        <f>SUM(C4:C5)</f>
        <v>6</v>
      </c>
      <c r="D6" s="15">
        <f>C6/B6</f>
        <v>1</v>
      </c>
      <c r="E6" s="16">
        <f>SUM(E4:E5)</f>
        <v>4</v>
      </c>
      <c r="F6" s="15">
        <f>E6/B6</f>
        <v>0.6666666666666666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2014-01-14T03:52:11Z</dcterms:modified>
  <cp:category/>
  <cp:version/>
  <cp:contentType/>
  <cp:contentStatus/>
</cp:coreProperties>
</file>